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xr:revisionPtr revIDLastSave="1" documentId="11_D2FDE7F5B8A9313788668B781BC6D007B5AC1EC3" xr6:coauthVersionLast="47" xr6:coauthVersionMax="47" xr10:uidLastSave="{E66FEB84-8E1D-4C5C-9696-F1CD80F3DDD4}"/>
  <bookViews>
    <workbookView xWindow="0" yWindow="0" windowWidth="16384" windowHeight="8192" tabRatio="500" firstSheet="5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5 Maquette" sheetId="4" r:id="rId4"/>
    <sheet name="S5 MCC" sheetId="5" r:id="rId5"/>
    <sheet name="S6 Maquette" sheetId="6" r:id="rId6"/>
    <sheet name="S6 MCC" sheetId="7" r:id="rId7"/>
  </sheets>
  <externalReferences>
    <externalReference r:id="rId8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  <definedName name="_xlnm.Print_Area" localSheetId="2">'Fiche Générale'!$A$1:$D$41</definedName>
    <definedName name="_xlnm.Print_Area" localSheetId="3">'S5 Maquette'!$A$1:$O$31</definedName>
    <definedName name="_xlnm.Print_Area" localSheetId="5">'S6 Maquette'!$A$1:$M$31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0" i="7" l="1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B36" i="7"/>
  <c r="A36" i="7"/>
  <c r="C35" i="7"/>
  <c r="B35" i="7"/>
  <c r="A35" i="7"/>
  <c r="B34" i="7"/>
  <c r="A34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B26" i="7"/>
  <c r="A26" i="7"/>
  <c r="C25" i="7"/>
  <c r="B25" i="7"/>
  <c r="A25" i="7"/>
  <c r="B24" i="7"/>
  <c r="A24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E15" i="7"/>
  <c r="B15" i="7"/>
  <c r="E10" i="7"/>
  <c r="H7" i="7"/>
  <c r="E7" i="7"/>
  <c r="B7" i="7"/>
  <c r="K47" i="6"/>
  <c r="J47" i="6"/>
  <c r="I47" i="6"/>
  <c r="N47" i="6" s="1"/>
  <c r="N48" i="6" s="1"/>
  <c r="I32" i="6"/>
  <c r="E13" i="6"/>
  <c r="E13" i="7" s="1"/>
  <c r="B13" i="6"/>
  <c r="B13" i="7" s="1"/>
  <c r="E10" i="6"/>
  <c r="H7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B24" i="5"/>
  <c r="A24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E15" i="5"/>
  <c r="B15" i="5"/>
  <c r="E13" i="5"/>
  <c r="B13" i="5"/>
  <c r="E10" i="5"/>
  <c r="H7" i="5"/>
  <c r="E7" i="5"/>
  <c r="B7" i="5"/>
  <c r="K48" i="4"/>
  <c r="J48" i="4"/>
  <c r="I48" i="4"/>
  <c r="N48" i="4" s="1"/>
  <c r="J32" i="4"/>
  <c r="I32" i="4"/>
  <c r="N32" i="4" s="1"/>
  <c r="N49" i="4" s="1"/>
  <c r="E10" i="4"/>
  <c r="H7" i="4"/>
  <c r="E7" i="4"/>
  <c r="B7" i="4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M18" i="2"/>
  <c r="L18" i="2"/>
  <c r="K18" i="2"/>
  <c r="J18" i="2"/>
  <c r="I18" i="2"/>
  <c r="H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F5" i="2"/>
  <c r="F18" i="2" s="1"/>
  <c r="E5" i="2"/>
  <c r="E18" i="2" s="1"/>
  <c r="C5" i="2"/>
  <c r="C18" i="2" s="1"/>
  <c r="B5" i="2"/>
  <c r="B18" i="2" s="1"/>
  <c r="P4" i="2"/>
  <c r="D5" i="2" s="1"/>
  <c r="O4" i="2"/>
  <c r="A5" i="2" s="1"/>
  <c r="A18" i="2" l="1"/>
  <c r="A20" i="2" s="1"/>
  <c r="A7" i="2"/>
  <c r="D18" i="2"/>
  <c r="D20" i="2" s="1"/>
  <c r="H15" i="6" s="1"/>
  <c r="D7" i="2"/>
  <c r="H13" i="6" s="1"/>
  <c r="H13" i="4" l="1"/>
  <c r="A10" i="2"/>
  <c r="A13" i="3" s="1"/>
  <c r="H15" i="4"/>
  <c r="A22" i="2"/>
  <c r="C1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<sst xmlns="http://schemas.openxmlformats.org/spreadsheetml/2006/main" count="859" uniqueCount="327">
  <si>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</si>
  <si>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</si>
  <si>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</si>
  <si>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</si>
  <si>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</si>
  <si>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</si>
  <si>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</si>
  <si>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</si>
  <si>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</si>
  <si>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</si>
  <si>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</si>
  <si>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</si>
  <si>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</si>
  <si>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</si>
  <si>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</si>
  <si>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</si>
  <si>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</si>
  <si>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</si>
  <si>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</si>
  <si>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</si>
  <si>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</si>
  <si>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</si>
  <si>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</si>
  <si>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</si>
  <si>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</si>
  <si>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</si>
  <si>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</si>
  <si>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</si>
  <si>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</si>
  <si>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</si>
  <si>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</si>
  <si>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</si>
  <si>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</si>
  <si>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</si>
  <si>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</si>
  <si>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</si>
  <si>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</si>
  <si>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</si>
  <si>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</si>
  <si>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</si>
  <si>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</si>
  <si>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</si>
  <si>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</si>
  <si>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</si>
  <si>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</si>
  <si>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</si>
  <si>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</si>
  <si>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</si>
  <si>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</si>
  <si>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</si>
  <si>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</si>
  <si>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</si>
  <si>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</si>
  <si>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</si>
  <si>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</si>
  <si>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</si>
  <si>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</si>
  <si>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</si>
  <si>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</si>
  <si>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</si>
  <si>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</si>
  <si>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</si>
  <si>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</si>
  <si>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</si>
  <si>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</si>
  <si>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</si>
  <si>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</si>
  <si>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</si>
  <si>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</si>
  <si>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</si>
  <si>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</si>
  <si>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</si>
  <si>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</si>
  <si>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</si>
  <si>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</si>
  <si>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</si>
  <si>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</si>
  <si>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</si>
  <si>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</si>
  <si>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</si>
  <si>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</si>
  <si>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</si>
  <si>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</si>
  <si>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</si>
  <si>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</si>
  <si>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</si>
  <si>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</si>
  <si>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</si>
  <si>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</si>
  <si>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</si>
  <si>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</si>
  <si>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</si>
  <si>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</si>
  <si>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</si>
  <si>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</si>
  <si>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</si>
  <si>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</si>
  <si>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</si>
  <si>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</si>
  <si>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</si>
  <si>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</si>
  <si>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</si>
  <si>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</si>
  <si>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</si>
  <si>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</si>
  <si>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</si>
  <si>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</si>
  <si>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</si>
  <si>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</si>
  <si>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</si>
  <si>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</si>
  <si>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</si>
  <si>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</si>
  <si>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</si>
  <si>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</si>
  <si>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</si>
  <si>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</si>
  <si>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</si>
  <si>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</si>
  <si>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</si>
  <si>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</si>
  <si>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</si>
  <si>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</si>
  <si>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</si>
  <si>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</si>
  <si>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</si>
  <si>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</si>
  <si>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</si>
  <si>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</si>
  <si>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</si>
  <si>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</si>
  <si>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</si>
  <si>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</si>
  <si>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</si>
  <si>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</si>
  <si>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</si>
  <si>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</si>
  <si>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</si>
  <si>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</si>
  <si>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</si>
  <si>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</si>
  <si>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</si>
  <si>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</si>
  <si>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</si>
  <si>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</si>
  <si>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</si>
  <si>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</si>
  <si>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</si>
  <si>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</si>
  <si>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</si>
  <si>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</si>
  <si>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</si>
  <si>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</si>
  <si>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</si>
  <si>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</si>
  <si>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</si>
  <si>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</si>
  <si>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</si>
  <si>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</si>
  <si>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</si>
  <si>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</si>
  <si>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</si>
  <si>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</si>
  <si>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</si>
  <si>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</si>
  <si>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</si>
  <si>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</si>
  <si>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</si>
  <si>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</si>
  <si>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</si>
  <si>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</si>
  <si>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</si>
  <si>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</si>
  <si>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</si>
  <si>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</si>
  <si>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</si>
  <si>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</si>
  <si>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</si>
  <si>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</si>
  <si>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</si>
  <si>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</si>
  <si>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</si>
  <si>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</si>
  <si>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</si>
  <si>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</si>
  <si>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</si>
  <si>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</si>
  <si>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</si>
  <si>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</si>
  <si>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</si>
  <si>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</si>
  <si>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</si>
  <si>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</si>
  <si>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</si>
  <si>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</si>
  <si>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</si>
  <si>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</si>
  <si>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</si>
  <si>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</si>
  <si>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Philosophie &amp; Psychologie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</si>
  <si>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</si>
  <si>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</si>
  <si>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</si>
  <si>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</si>
  <si>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</si>
  <si>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UE: la moyenne sur le semestre ou sur l'année permet d'obtenir les UE par compensation</t>
  </si>
  <si>
    <t>Obtention du Semestre</t>
  </si>
  <si>
    <t>Compensation entre semestres: la moyenne sur l'année permet d'obtenir un  semestre par compensation</t>
  </si>
  <si>
    <t>Obtention de l'Année</t>
  </si>
  <si>
    <t>Obtention globale de la moyenne</t>
  </si>
  <si>
    <t>Note éliminatoire/ Note seuil</t>
  </si>
  <si>
    <t>Néant</t>
  </si>
  <si>
    <t>REDOUBLEMENT</t>
  </si>
  <si>
    <t>De plein droit si l'année n'est pas obtenue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</si>
  <si>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</si>
  <si>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</si>
  <si>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</si>
  <si>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</si>
  <si>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</si>
  <si>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</si>
  <si>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</si>
  <si>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</si>
  <si>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</si>
  <si>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</si>
  <si>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</si>
  <si>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</si>
  <si>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</si>
  <si>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</si>
  <si>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</si>
  <si>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</si>
  <si>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</si>
  <si>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</si>
  <si>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</si>
  <si>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</si>
  <si>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</si>
  <si>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</si>
  <si>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</si>
  <si>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</si>
  <si>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</si>
  <si>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</si>
  <si>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</si>
  <si>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</si>
  <si>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</si>
  <si>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</si>
  <si>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</si>
  <si>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</si>
  <si>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</si>
  <si>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I</t>
  </si>
  <si>
    <t>ENSEIGNEMENTS DE PHILOSOPHIE</t>
  </si>
  <si>
    <t>Histoire de la Philosophie : Philosophie antique ou médiévale 5</t>
  </si>
  <si>
    <t>Département de philosophie</t>
  </si>
  <si>
    <t>Histoire de la Philosophie : Philosophie moderne ou contemporaine 5</t>
  </si>
  <si>
    <t>Philosophie générale 12</t>
  </si>
  <si>
    <t>Méthodes philosophiques</t>
  </si>
  <si>
    <t>Sous-Total Philo</t>
  </si>
  <si>
    <t>II</t>
  </si>
  <si>
    <t>ENSEIGNEMENTS DE PSYCHOLOGIE</t>
  </si>
  <si>
    <t>Psychologie sociale et cognitive 5</t>
  </si>
  <si>
    <t>Psychologie cognitive 5</t>
  </si>
  <si>
    <t>Département de psychologie</t>
  </si>
  <si>
    <t>Psychologie sociale 5</t>
  </si>
  <si>
    <t>Psychologie du développement et psychopathologie 5</t>
  </si>
  <si>
    <t>Psychologie du développement 5</t>
  </si>
  <si>
    <t>Psychopathologie 5</t>
  </si>
  <si>
    <t>Méthodes et outils 5</t>
  </si>
  <si>
    <t>Méthodes quantitatives</t>
  </si>
  <si>
    <t>Méthodologie clinique 1</t>
  </si>
  <si>
    <t>Neurobiologie</t>
  </si>
  <si>
    <t>Enseignement de spécialisation 1</t>
  </si>
  <si>
    <t>TER 1 (au choix parmi X)</t>
  </si>
  <si>
    <t>Stage 1</t>
  </si>
  <si>
    <t>Sous-Total Psycho</t>
  </si>
  <si>
    <t>Ce qui est enlevé</t>
  </si>
  <si>
    <t>Option 1 (au choix parmi X)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</si>
  <si>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</si>
  <si>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</si>
  <si>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</si>
  <si>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</si>
  <si>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</si>
  <si>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</si>
  <si>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</si>
  <si>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</si>
  <si>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</si>
  <si>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</si>
  <si>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</si>
  <si>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</si>
  <si>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</si>
  <si>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</si>
  <si>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</si>
  <si>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</si>
  <si>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</si>
  <si>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</si>
  <si>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</si>
  <si>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</si>
  <si>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</si>
  <si>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</si>
  <si>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</si>
  <si>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</si>
  <si>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</si>
  <si>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</si>
  <si>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</si>
  <si>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La moyenne de 2de chance est calculée en divisant par deux le coefficient de la plus mauvaise note.</t>
  </si>
  <si>
    <t>1h30</t>
  </si>
  <si>
    <t>NON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</si>
  <si>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</si>
  <si>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</si>
  <si>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</si>
  <si>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</si>
  <si>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</si>
  <si>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Histoire de la Philosophie : Philosophie antique ou médiévale 6</t>
  </si>
  <si>
    <t>Histoire de la Philosophie : Philosophie moderne ou contemporaine 6</t>
  </si>
  <si>
    <t>Philosophie générale 13</t>
  </si>
  <si>
    <t>Philosophie générale et méthodologie</t>
  </si>
  <si>
    <t>Psychologie sociale et cognitive 6</t>
  </si>
  <si>
    <t>Psychologie cognitive 6</t>
  </si>
  <si>
    <t>Psychologie sociale 6</t>
  </si>
  <si>
    <t>Psychologie du développement et psychopathologie 6</t>
  </si>
  <si>
    <t>Psychologie du développement 6</t>
  </si>
  <si>
    <t>Psychopathologie 6</t>
  </si>
  <si>
    <t>Méthodes et outils 6</t>
  </si>
  <si>
    <t>Traitement des données quantitatives</t>
  </si>
  <si>
    <t>Méthodologie clinique 2</t>
  </si>
  <si>
    <t>Enseignements de spécialisation 2</t>
  </si>
  <si>
    <t>TER 2</t>
  </si>
  <si>
    <t>Stage 2</t>
  </si>
  <si>
    <t>4 psycho</t>
  </si>
  <si>
    <t>Options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</si>
</sst>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B4C7E7"/>
        <bgColor rgb="FFBFBFBF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E2F0D9"/>
      </patternFill>
    </fill>
    <fill>
      <patternFill patternType="solid">
        <fgColor rgb="FF3A3838"/>
        <bgColor rgb="FF3B3838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3B3838"/>
        <bgColor rgb="FF3A3838"/>
      </patternFill>
    </fill>
    <fill>
      <patternFill patternType="solid">
        <fgColor rgb="FFE2F0D9"/>
        <bgColor rgb="FFDAE3F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1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4" fillId="6" borderId="1" xfId="1" applyFill="1" applyBorder="1" applyAlignment="1" applyProtection="1">
      <alignment horizontal="left"/>
    </xf>
    <xf numFmtId="0" fontId="0" fillId="6" borderId="1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  <protection locked="0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10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164" fontId="0" fillId="6" borderId="7" xfId="0" applyNumberFormat="1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552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8CBAD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D0CECE"/>
      <rgbColor rgb="FFFF99CC"/>
      <rgbColor rgb="FFCC99FF"/>
      <rgbColor rgb="FFF8CBAD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3B3838"/>
      <rgbColor rgb="FF339966"/>
      <rgbColor rgb="FF003300"/>
      <rgbColor rgb="FF262626"/>
      <rgbColor rgb="FFC9211E"/>
      <rgbColor rgb="FF993366"/>
      <rgbColor rgb="FF404040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13280" cy="91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2160</xdr:colOff>
      <xdr:row>5</xdr:row>
      <xdr:rowOff>20880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38840" cy="90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17640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09680" cy="913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2160</xdr:colOff>
      <xdr:row>5</xdr:row>
      <xdr:rowOff>17280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38840" cy="8985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../../../var/folders/r_/q9sfpcpd7hbgyc5nywplrlww0000gn/T/pid-7748/2024_04_19_Maquette%20Licence%203%20psychologie%20(2)_final.xlsx?A89ACB7D" TargetMode="External"/><Relationship Id="rId1" Type="http://schemas.openxmlformats.org/officeDocument/2006/relationships/externalLinkPath" Target="file:///\\A89ACB7D\2024_04_19_Maquette%20Licence%203%20psychologie%20(2)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10</v>
    <v>2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opLeftCell="B1" zoomScale="85" zoomScaleNormal="85" workbookViewId="0">
      <selection activeCell="B11" sqref="B11"/>
    </sheetView>
  </sheetViews>
  <sheetFormatPr defaultColWidth="11.5703125" defaultRowHeight="15"/>
  <cols>
    <col min="1" max="1" width="66.85546875" customWidth="1"/>
    <col min="2" max="2" width="45" customWidth="1"/>
    <col min="3" max="3" width="60.7109375" customWidth="1"/>
    <col min="4" max="4" width="85.5703125" customWidth="1"/>
    <col min="5" max="5" width="82.85546875" customWidth="1"/>
    <col min="6" max="8" width="36" customWidth="1"/>
    <col min="10" max="10" width="78.28515625" customWidth="1"/>
    <col min="11" max="11" width="16.85546875" customWidth="1"/>
    <col min="12" max="12" width="21.7109375" customWidth="1"/>
  </cols>
  <sheetData>
    <row r="1" spans="1:12">
      <c r="A1" s="13" t="s">
        <v>0</v>
      </c>
      <c r="B1" s="14" t="s">
        <v>1</v>
      </c>
      <c r="C1" s="15" t="s">
        <v>2</v>
      </c>
      <c r="D1" s="13" t="s">
        <v>3</v>
      </c>
      <c r="E1" s="16" t="s">
        <v>4</v>
      </c>
      <c r="F1" s="15" t="s">
        <v>5</v>
      </c>
      <c r="G1" s="15" t="s">
        <v>6</v>
      </c>
      <c r="H1" s="17"/>
      <c r="J1" s="13" t="s">
        <v>7</v>
      </c>
      <c r="K1" s="13" t="s">
        <v>8</v>
      </c>
      <c r="L1" s="18" t="s">
        <v>9</v>
      </c>
    </row>
    <row r="2" spans="1:12">
      <c r="A2" s="19" t="s">
        <v>10</v>
      </c>
      <c r="B2" s="13" t="s">
        <v>11</v>
      </c>
      <c r="C2" s="13" t="s">
        <v>12</v>
      </c>
      <c r="D2" s="13" t="s">
        <v>13</v>
      </c>
      <c r="E2" s="20" t="s">
        <v>14</v>
      </c>
      <c r="F2" s="13" t="s">
        <v>15</v>
      </c>
      <c r="G2" s="19" t="s">
        <v>16</v>
      </c>
      <c r="H2" s="13" t="s">
        <v>17</v>
      </c>
      <c r="J2" s="13" t="s">
        <v>18</v>
      </c>
      <c r="K2" s="13" t="s">
        <v>19</v>
      </c>
      <c r="L2" s="13"/>
    </row>
    <row r="3" spans="1:12">
      <c r="A3" s="19" t="s">
        <v>20</v>
      </c>
      <c r="B3" s="13" t="s">
        <v>21</v>
      </c>
      <c r="C3" s="13" t="s">
        <v>22</v>
      </c>
      <c r="D3" s="13" t="s">
        <v>23</v>
      </c>
      <c r="E3" s="20" t="s">
        <v>24</v>
      </c>
      <c r="F3" s="13" t="s">
        <v>25</v>
      </c>
      <c r="G3" s="19" t="s">
        <v>26</v>
      </c>
      <c r="H3" s="13" t="s">
        <v>27</v>
      </c>
      <c r="J3" s="13" t="s">
        <v>28</v>
      </c>
      <c r="K3" s="13" t="s">
        <v>29</v>
      </c>
      <c r="L3" s="13"/>
    </row>
    <row r="4" spans="1:12">
      <c r="A4" s="19" t="s">
        <v>30</v>
      </c>
      <c r="B4" s="13" t="s">
        <v>31</v>
      </c>
      <c r="D4" s="13" t="s">
        <v>32</v>
      </c>
      <c r="F4" s="13" t="s">
        <v>33</v>
      </c>
      <c r="H4" s="13" t="s">
        <v>34</v>
      </c>
      <c r="J4" s="13" t="s">
        <v>35</v>
      </c>
      <c r="K4" s="13" t="s">
        <v>36</v>
      </c>
      <c r="L4" s="13"/>
    </row>
    <row r="5" spans="1:12">
      <c r="B5" s="13" t="s">
        <v>37</v>
      </c>
      <c r="D5" s="13" t="s">
        <v>38</v>
      </c>
      <c r="J5" s="13" t="s">
        <v>35</v>
      </c>
      <c r="K5" s="13" t="s">
        <v>39</v>
      </c>
      <c r="L5" s="13"/>
    </row>
    <row r="6" spans="1:12">
      <c r="B6" s="13" t="s">
        <v>40</v>
      </c>
      <c r="D6" s="13" t="s">
        <v>41</v>
      </c>
      <c r="J6" s="13" t="s">
        <v>42</v>
      </c>
      <c r="K6" s="13" t="s">
        <v>43</v>
      </c>
      <c r="L6" s="13"/>
    </row>
    <row r="7" spans="1:12">
      <c r="J7" s="13" t="s">
        <v>44</v>
      </c>
      <c r="K7" s="13" t="s">
        <v>45</v>
      </c>
      <c r="L7" s="13"/>
    </row>
    <row r="8" spans="1:12">
      <c r="J8" s="13" t="s">
        <v>46</v>
      </c>
      <c r="K8" s="13" t="s">
        <v>47</v>
      </c>
      <c r="L8" s="13"/>
    </row>
    <row r="9" spans="1:12">
      <c r="J9" s="13" t="s">
        <v>48</v>
      </c>
      <c r="K9" s="13" t="s">
        <v>49</v>
      </c>
      <c r="L9" s="13"/>
    </row>
    <row r="10" spans="1:12">
      <c r="A10" s="13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J10" s="13" t="s">
        <v>57</v>
      </c>
      <c r="K10" s="13" t="s">
        <v>58</v>
      </c>
      <c r="L10" s="13"/>
    </row>
    <row r="11" spans="1:12">
      <c r="A11" s="13" t="s">
        <v>28</v>
      </c>
      <c r="B11" s="19" t="s">
        <v>35</v>
      </c>
      <c r="C11" s="13" t="s">
        <v>59</v>
      </c>
      <c r="D11" s="13" t="s">
        <v>42</v>
      </c>
      <c r="E11" s="13" t="s">
        <v>60</v>
      </c>
      <c r="F11" s="13" t="s">
        <v>61</v>
      </c>
      <c r="G11" s="13" t="s">
        <v>62</v>
      </c>
      <c r="J11" s="13" t="s">
        <v>63</v>
      </c>
      <c r="K11" s="13" t="s">
        <v>64</v>
      </c>
      <c r="L11" s="13"/>
    </row>
    <row r="12" spans="1:12">
      <c r="A12" s="13" t="s">
        <v>65</v>
      </c>
      <c r="B12" s="19" t="s">
        <v>66</v>
      </c>
      <c r="C12" s="13" t="s">
        <v>67</v>
      </c>
      <c r="D12" s="13" t="s">
        <v>44</v>
      </c>
      <c r="E12" s="13" t="s">
        <v>68</v>
      </c>
      <c r="F12" s="13" t="s">
        <v>69</v>
      </c>
      <c r="G12" s="13" t="s">
        <v>70</v>
      </c>
      <c r="J12" s="13" t="s">
        <v>59</v>
      </c>
      <c r="K12" s="13" t="s">
        <v>71</v>
      </c>
      <c r="L12" s="13"/>
    </row>
    <row r="13" spans="1:12">
      <c r="B13" t="s">
        <v>72</v>
      </c>
      <c r="C13" s="13" t="s">
        <v>73</v>
      </c>
      <c r="D13" s="13" t="s">
        <v>46</v>
      </c>
      <c r="E13" s="13" t="s">
        <v>74</v>
      </c>
      <c r="F13" s="13" t="s">
        <v>75</v>
      </c>
      <c r="G13" s="13" t="s">
        <v>76</v>
      </c>
      <c r="J13" s="13" t="s">
        <v>67</v>
      </c>
      <c r="K13" s="13" t="s">
        <v>77</v>
      </c>
      <c r="L13" s="13"/>
    </row>
    <row r="14" spans="1:12">
      <c r="C14" s="13" t="s">
        <v>78</v>
      </c>
      <c r="D14" s="13" t="s">
        <v>48</v>
      </c>
      <c r="E14" s="13" t="s">
        <v>79</v>
      </c>
      <c r="F14" s="13" t="s">
        <v>80</v>
      </c>
      <c r="G14" s="13" t="s">
        <v>81</v>
      </c>
      <c r="J14" s="13" t="s">
        <v>82</v>
      </c>
      <c r="K14" s="13" t="s">
        <v>83</v>
      </c>
      <c r="L14" s="13"/>
    </row>
    <row r="15" spans="1:12">
      <c r="C15" s="13" t="s">
        <v>84</v>
      </c>
      <c r="D15" s="13" t="s">
        <v>57</v>
      </c>
      <c r="E15" s="13" t="s">
        <v>85</v>
      </c>
      <c r="J15" s="13" t="s">
        <v>73</v>
      </c>
      <c r="K15" s="13" t="s">
        <v>86</v>
      </c>
      <c r="L15" s="13"/>
    </row>
    <row r="16" spans="1:12">
      <c r="C16" s="13" t="s">
        <v>87</v>
      </c>
      <c r="D16" s="13" t="s">
        <v>63</v>
      </c>
      <c r="E16" s="13" t="s">
        <v>88</v>
      </c>
      <c r="J16" s="13" t="s">
        <v>84</v>
      </c>
      <c r="K16" s="13" t="s">
        <v>89</v>
      </c>
      <c r="L16" s="13"/>
    </row>
    <row r="17" spans="1:12">
      <c r="C17" s="13" t="s">
        <v>90</v>
      </c>
      <c r="D17" s="13" t="s">
        <v>82</v>
      </c>
      <c r="E17" s="13" t="s">
        <v>91</v>
      </c>
      <c r="J17" s="13" t="s">
        <v>78</v>
      </c>
      <c r="K17" s="13" t="s">
        <v>92</v>
      </c>
      <c r="L17" s="13"/>
    </row>
    <row r="18" spans="1:12">
      <c r="C18" s="13" t="s">
        <v>93</v>
      </c>
      <c r="D18" s="13" t="s">
        <v>94</v>
      </c>
      <c r="E18" s="13" t="s">
        <v>95</v>
      </c>
      <c r="J18" s="13" t="s">
        <v>60</v>
      </c>
      <c r="K18" s="13" t="s">
        <v>96</v>
      </c>
      <c r="L18" s="13"/>
    </row>
    <row r="19" spans="1:12">
      <c r="C19" s="13" t="s">
        <v>97</v>
      </c>
      <c r="D19" s="19" t="s">
        <v>98</v>
      </c>
      <c r="E19" s="13" t="s">
        <v>99</v>
      </c>
      <c r="J19" s="13" t="s">
        <v>68</v>
      </c>
      <c r="K19" s="13" t="s">
        <v>100</v>
      </c>
      <c r="L19" s="13"/>
    </row>
    <row r="20" spans="1:12">
      <c r="C20" s="13" t="s">
        <v>101</v>
      </c>
      <c r="E20" s="13" t="s">
        <v>102</v>
      </c>
      <c r="J20" s="13" t="s">
        <v>103</v>
      </c>
      <c r="K20" s="13" t="s">
        <v>104</v>
      </c>
      <c r="L20" s="13"/>
    </row>
    <row r="21" spans="1:12">
      <c r="C21" s="13" t="s">
        <v>105</v>
      </c>
      <c r="E21" s="13" t="s">
        <v>106</v>
      </c>
      <c r="J21" s="13" t="s">
        <v>74</v>
      </c>
      <c r="K21" s="13" t="s">
        <v>107</v>
      </c>
      <c r="L21" s="13"/>
    </row>
    <row r="22" spans="1:12">
      <c r="C22" s="13" t="s">
        <v>108</v>
      </c>
      <c r="E22" s="13" t="s">
        <v>109</v>
      </c>
      <c r="J22" s="13" t="s">
        <v>79</v>
      </c>
      <c r="K22" s="13" t="s">
        <v>110</v>
      </c>
      <c r="L22" s="13"/>
    </row>
    <row r="23" spans="1:12">
      <c r="E23" s="13" t="s">
        <v>111</v>
      </c>
      <c r="J23" s="13" t="s">
        <v>85</v>
      </c>
      <c r="K23" s="13" t="s">
        <v>112</v>
      </c>
      <c r="L23" s="13"/>
    </row>
    <row r="24" spans="1:12">
      <c r="E24" s="13" t="s">
        <v>113</v>
      </c>
      <c r="J24" s="13" t="s">
        <v>88</v>
      </c>
      <c r="K24" s="13" t="s">
        <v>114</v>
      </c>
      <c r="L24" s="13"/>
    </row>
    <row r="25" spans="1:12">
      <c r="E25" s="13" t="s">
        <v>115</v>
      </c>
      <c r="J25" s="13" t="s">
        <v>91</v>
      </c>
      <c r="K25" s="13" t="s">
        <v>116</v>
      </c>
      <c r="L25" s="13"/>
    </row>
    <row r="26" spans="1:12" ht="15.95">
      <c r="A26" s="21" t="s">
        <v>117</v>
      </c>
      <c r="E26" s="22" t="s">
        <v>118</v>
      </c>
      <c r="J26" s="13" t="s">
        <v>90</v>
      </c>
      <c r="K26" s="13" t="s">
        <v>119</v>
      </c>
      <c r="L26" s="13"/>
    </row>
    <row r="27" spans="1:12" ht="15.95">
      <c r="A27" s="23" t="s">
        <v>120</v>
      </c>
      <c r="J27" s="13" t="s">
        <v>62</v>
      </c>
      <c r="K27" s="13" t="s">
        <v>121</v>
      </c>
      <c r="L27" s="13"/>
    </row>
    <row r="28" spans="1:12" ht="15.95">
      <c r="A28" s="23" t="s">
        <v>122</v>
      </c>
      <c r="J28" s="13" t="s">
        <v>70</v>
      </c>
      <c r="K28" s="13" t="s">
        <v>123</v>
      </c>
      <c r="L28" s="13"/>
    </row>
    <row r="29" spans="1:12" ht="15.95">
      <c r="A29" s="23" t="s">
        <v>124</v>
      </c>
      <c r="J29" s="13" t="s">
        <v>76</v>
      </c>
      <c r="K29" s="13" t="s">
        <v>125</v>
      </c>
      <c r="L29" s="13"/>
    </row>
    <row r="30" spans="1:12" ht="15.95">
      <c r="A30" s="23" t="s">
        <v>126</v>
      </c>
      <c r="J30" s="13" t="s">
        <v>81</v>
      </c>
      <c r="K30" s="13" t="s">
        <v>127</v>
      </c>
      <c r="L30" s="13"/>
    </row>
    <row r="31" spans="1:12" ht="15.95">
      <c r="A31" s="23" t="s">
        <v>128</v>
      </c>
      <c r="J31" s="13" t="s">
        <v>87</v>
      </c>
      <c r="K31" s="13" t="s">
        <v>129</v>
      </c>
      <c r="L31" s="13"/>
    </row>
    <row r="32" spans="1:12" ht="15.95">
      <c r="A32" s="23" t="s">
        <v>130</v>
      </c>
      <c r="J32" s="13" t="s">
        <v>69</v>
      </c>
      <c r="K32" s="13" t="s">
        <v>19</v>
      </c>
      <c r="L32" s="13" t="s">
        <v>104</v>
      </c>
    </row>
    <row r="33" spans="1:12" ht="15.95">
      <c r="A33" s="23" t="s">
        <v>131</v>
      </c>
      <c r="F33" t="s">
        <v>132</v>
      </c>
      <c r="J33" s="13" t="s">
        <v>75</v>
      </c>
      <c r="K33" s="13" t="s">
        <v>19</v>
      </c>
      <c r="L33" s="13" t="s">
        <v>110</v>
      </c>
    </row>
    <row r="34" spans="1:12" ht="15.95">
      <c r="A34" s="23" t="s">
        <v>133</v>
      </c>
      <c r="J34" s="13" t="s">
        <v>80</v>
      </c>
      <c r="K34" s="13" t="s">
        <v>19</v>
      </c>
      <c r="L34" s="13" t="s">
        <v>96</v>
      </c>
    </row>
    <row r="35" spans="1:12" ht="15.95">
      <c r="A35" s="23" t="s">
        <v>134</v>
      </c>
      <c r="J35" s="13" t="s">
        <v>95</v>
      </c>
      <c r="K35" s="13" t="s">
        <v>96</v>
      </c>
      <c r="L35" s="13" t="s">
        <v>19</v>
      </c>
    </row>
    <row r="36" spans="1:12" ht="15.95">
      <c r="A36" s="23" t="s">
        <v>135</v>
      </c>
      <c r="J36" s="13" t="s">
        <v>99</v>
      </c>
      <c r="K36" s="13" t="s">
        <v>107</v>
      </c>
      <c r="L36" s="13" t="s">
        <v>107</v>
      </c>
    </row>
    <row r="37" spans="1:12" ht="15.95">
      <c r="A37" s="23" t="s">
        <v>136</v>
      </c>
      <c r="J37" s="13" t="s">
        <v>102</v>
      </c>
      <c r="K37" s="13" t="s">
        <v>110</v>
      </c>
      <c r="L37" s="13" t="s">
        <v>110</v>
      </c>
    </row>
    <row r="38" spans="1:12" ht="15.95">
      <c r="A38" s="23" t="s">
        <v>137</v>
      </c>
      <c r="J38" s="13" t="s">
        <v>106</v>
      </c>
      <c r="K38" s="13" t="s">
        <v>116</v>
      </c>
      <c r="L38" s="13" t="s">
        <v>110</v>
      </c>
    </row>
    <row r="39" spans="1:12" ht="15.95">
      <c r="A39" s="23" t="s">
        <v>138</v>
      </c>
      <c r="J39" s="13" t="s">
        <v>109</v>
      </c>
      <c r="K39" s="13" t="s">
        <v>110</v>
      </c>
      <c r="L39" s="13" t="s">
        <v>116</v>
      </c>
    </row>
    <row r="40" spans="1:12" ht="14.45" customHeight="1">
      <c r="A40" s="23" t="s">
        <v>139</v>
      </c>
      <c r="J40" s="13" t="s">
        <v>111</v>
      </c>
      <c r="K40" s="13" t="s">
        <v>104</v>
      </c>
      <c r="L40" s="13" t="s">
        <v>19</v>
      </c>
    </row>
    <row r="41" spans="1:12" ht="15.6" customHeight="1">
      <c r="A41" s="23" t="s">
        <v>140</v>
      </c>
      <c r="J41" s="13" t="s">
        <v>94</v>
      </c>
      <c r="K41" s="13" t="s">
        <v>49</v>
      </c>
      <c r="L41" s="13" t="s">
        <v>86</v>
      </c>
    </row>
    <row r="42" spans="1:12" ht="15.95">
      <c r="A42" s="23" t="s">
        <v>141</v>
      </c>
      <c r="J42" s="13" t="s">
        <v>98</v>
      </c>
      <c r="K42" s="13" t="s">
        <v>71</v>
      </c>
      <c r="L42" s="13"/>
    </row>
    <row r="43" spans="1:12" ht="15.95">
      <c r="A43" s="23" t="s">
        <v>142</v>
      </c>
      <c r="J43" s="13" t="s">
        <v>93</v>
      </c>
      <c r="K43" s="13" t="s">
        <v>89</v>
      </c>
      <c r="L43" s="13" t="s">
        <v>29</v>
      </c>
    </row>
    <row r="44" spans="1:12" ht="17.100000000000001" customHeight="1">
      <c r="A44" s="23" t="s">
        <v>143</v>
      </c>
      <c r="J44" s="13" t="s">
        <v>97</v>
      </c>
      <c r="K44" s="13" t="s">
        <v>77</v>
      </c>
      <c r="L44" s="13" t="s">
        <v>89</v>
      </c>
    </row>
    <row r="45" spans="1:12" ht="15.95">
      <c r="A45" s="23" t="s">
        <v>144</v>
      </c>
      <c r="J45" s="13" t="s">
        <v>101</v>
      </c>
      <c r="K45" s="13" t="s">
        <v>89</v>
      </c>
      <c r="L45" s="13" t="s">
        <v>77</v>
      </c>
    </row>
    <row r="46" spans="1:12" ht="15.95">
      <c r="A46" s="23" t="s">
        <v>145</v>
      </c>
      <c r="J46" s="13" t="s">
        <v>105</v>
      </c>
      <c r="K46" s="13" t="s">
        <v>86</v>
      </c>
      <c r="L46" s="13" t="s">
        <v>49</v>
      </c>
    </row>
    <row r="47" spans="1:12" ht="15.95">
      <c r="A47" s="23" t="s">
        <v>146</v>
      </c>
      <c r="J47" s="13" t="s">
        <v>108</v>
      </c>
      <c r="K47" s="13" t="s">
        <v>92</v>
      </c>
      <c r="L47" s="13" t="s">
        <v>36</v>
      </c>
    </row>
    <row r="48" spans="1:12" ht="12.6" customHeight="1">
      <c r="A48" s="23" t="s">
        <v>147</v>
      </c>
      <c r="J48" s="13" t="s">
        <v>66</v>
      </c>
      <c r="K48" s="13" t="s">
        <v>36</v>
      </c>
      <c r="L48" s="13" t="s">
        <v>92</v>
      </c>
    </row>
    <row r="49" spans="1:12" ht="15.95">
      <c r="A49" s="23" t="s">
        <v>148</v>
      </c>
      <c r="J49" s="13" t="s">
        <v>65</v>
      </c>
      <c r="K49" s="13" t="s">
        <v>29</v>
      </c>
      <c r="L49" s="13" t="s">
        <v>89</v>
      </c>
    </row>
    <row r="50" spans="1:12" ht="15.95">
      <c r="A50" s="23" t="s">
        <v>149</v>
      </c>
      <c r="J50" s="13" t="s">
        <v>113</v>
      </c>
      <c r="K50" s="13" t="s">
        <v>96</v>
      </c>
      <c r="L50" s="13" t="s">
        <v>107</v>
      </c>
    </row>
    <row r="51" spans="1:12" ht="15.95">
      <c r="A51" s="23" t="s">
        <v>150</v>
      </c>
      <c r="J51" s="13" t="s">
        <v>115</v>
      </c>
      <c r="K51" s="13" t="s">
        <v>107</v>
      </c>
      <c r="L51" s="13" t="s">
        <v>96</v>
      </c>
    </row>
    <row r="52" spans="1:12" ht="15.95">
      <c r="A52" s="23" t="s">
        <v>151</v>
      </c>
      <c r="J52" s="13" t="s">
        <v>118</v>
      </c>
      <c r="K52" s="13" t="s">
        <v>110</v>
      </c>
      <c r="L52" s="13" t="s">
        <v>19</v>
      </c>
    </row>
    <row r="53" spans="1:12" ht="15.95">
      <c r="A53" s="23" t="s">
        <v>152</v>
      </c>
    </row>
    <row r="54" spans="1:12" ht="15.95">
      <c r="A54" s="23" t="s">
        <v>153</v>
      </c>
    </row>
    <row r="55" spans="1:12" ht="15.95">
      <c r="A55" s="23" t="s">
        <v>154</v>
      </c>
    </row>
    <row r="56" spans="1:12" ht="15.95">
      <c r="A56" s="23" t="s">
        <v>155</v>
      </c>
    </row>
    <row r="57" spans="1:12" ht="15.95">
      <c r="A57" s="23" t="s">
        <v>156</v>
      </c>
    </row>
    <row r="58" spans="1:12" ht="15.95">
      <c r="A58" s="23" t="s">
        <v>157</v>
      </c>
    </row>
    <row r="59" spans="1:12" ht="15.95">
      <c r="A59" s="23" t="s">
        <v>158</v>
      </c>
    </row>
    <row r="60" spans="1:12" ht="15.95">
      <c r="A60" s="23" t="s">
        <v>159</v>
      </c>
    </row>
    <row r="61" spans="1:12" ht="15.95">
      <c r="A61" s="23" t="s">
        <v>160</v>
      </c>
    </row>
    <row r="62" spans="1:12" ht="15.95">
      <c r="A62" s="23" t="s">
        <v>161</v>
      </c>
    </row>
    <row r="63" spans="1:12" ht="15.95">
      <c r="A63" s="23" t="s">
        <v>162</v>
      </c>
    </row>
    <row r="64" spans="1:12" ht="15.95">
      <c r="A64" s="23" t="s">
        <v>163</v>
      </c>
    </row>
    <row r="65" spans="1:1" ht="15.95">
      <c r="A65" s="23" t="s">
        <v>164</v>
      </c>
    </row>
    <row r="66" spans="1:1" ht="15.95">
      <c r="A66" s="23" t="s">
        <v>165</v>
      </c>
    </row>
    <row r="67" spans="1:1" ht="15.95">
      <c r="A67" s="23" t="s">
        <v>166</v>
      </c>
    </row>
    <row r="68" spans="1:1" ht="15.95">
      <c r="A68" s="23" t="s">
        <v>167</v>
      </c>
    </row>
    <row r="69" spans="1:1" ht="15.95">
      <c r="A69" s="23" t="s">
        <v>168</v>
      </c>
    </row>
    <row r="70" spans="1:1" ht="15.95">
      <c r="A70" s="23" t="s">
        <v>169</v>
      </c>
    </row>
    <row r="71" spans="1:1" ht="15.95">
      <c r="A71" s="23" t="s">
        <v>170</v>
      </c>
    </row>
    <row r="72" spans="1:1" ht="15.95">
      <c r="A72" s="23" t="s">
        <v>171</v>
      </c>
    </row>
    <row r="73" spans="1:1" ht="15.95">
      <c r="A73" s="23" t="s">
        <v>172</v>
      </c>
    </row>
    <row r="74" spans="1:1" ht="15.95">
      <c r="A74" s="23" t="s">
        <v>173</v>
      </c>
    </row>
    <row r="75" spans="1:1" ht="15.95">
      <c r="A75" s="23" t="s">
        <v>174</v>
      </c>
    </row>
    <row r="76" spans="1:1" ht="15.95">
      <c r="A76" s="23" t="s">
        <v>175</v>
      </c>
    </row>
    <row r="77" spans="1:1" ht="15.95">
      <c r="A77" s="23" t="s">
        <v>176</v>
      </c>
    </row>
    <row r="78" spans="1:1" ht="15.95">
      <c r="A78" s="23" t="s">
        <v>177</v>
      </c>
    </row>
    <row r="79" spans="1:1" ht="15.95">
      <c r="A79" s="23" t="s">
        <v>178</v>
      </c>
    </row>
    <row r="80" spans="1:1" ht="15.95">
      <c r="A80" s="23" t="s">
        <v>179</v>
      </c>
    </row>
    <row r="81" spans="1:1" ht="15.95">
      <c r="A81" s="23" t="s">
        <v>180</v>
      </c>
    </row>
    <row r="82" spans="1:1" ht="15.95">
      <c r="A82" s="23" t="s">
        <v>181</v>
      </c>
    </row>
    <row r="83" spans="1:1" ht="15.95">
      <c r="A83" s="23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1"/>
  <sheetViews>
    <sheetView zoomScaleNormal="100" workbookViewId="0">
      <selection activeCell="K19" sqref="K19"/>
    </sheetView>
  </sheetViews>
  <sheetFormatPr defaultColWidth="11.5703125" defaultRowHeight="15"/>
  <sheetData>
    <row r="1" spans="1:16">
      <c r="A1" s="12" t="s">
        <v>183</v>
      </c>
      <c r="B1" s="12"/>
      <c r="C1" s="12"/>
      <c r="D1" s="12"/>
      <c r="E1" s="12"/>
      <c r="F1" s="12"/>
      <c r="O1" s="11" t="s">
        <v>184</v>
      </c>
      <c r="P1" s="11"/>
    </row>
    <row r="2" spans="1:16">
      <c r="A2" s="12"/>
      <c r="B2" s="12"/>
      <c r="C2" s="12"/>
      <c r="D2" s="12"/>
      <c r="E2" s="12"/>
      <c r="F2" s="12"/>
      <c r="O2" s="11"/>
      <c r="P2" s="11"/>
    </row>
    <row r="3" spans="1:16">
      <c r="A3" s="11" t="s">
        <v>185</v>
      </c>
      <c r="B3" s="11"/>
      <c r="C3" s="11"/>
      <c r="D3" s="11" t="s">
        <v>186</v>
      </c>
      <c r="E3" s="11"/>
      <c r="F3" s="11"/>
      <c r="O3" s="24" t="s">
        <v>185</v>
      </c>
      <c r="P3" s="24" t="s">
        <v>186</v>
      </c>
    </row>
    <row r="4" spans="1:16">
      <c r="A4" s="24" t="s">
        <v>184</v>
      </c>
      <c r="B4" s="24" t="s">
        <v>187</v>
      </c>
      <c r="C4" s="24" t="s">
        <v>188</v>
      </c>
      <c r="D4" s="25" t="s">
        <v>184</v>
      </c>
      <c r="E4" s="25" t="s">
        <v>187</v>
      </c>
      <c r="F4" s="25" t="s">
        <v>188</v>
      </c>
      <c r="O4" s="24">
        <f>'S5 Maquette'!I19*1.5</f>
        <v>0</v>
      </c>
      <c r="P4" s="24">
        <f>'S6 Maquette'!I19*1.5</f>
        <v>0</v>
      </c>
    </row>
    <row r="5" spans="1:16">
      <c r="A5" s="24">
        <f>SUM(O4:O291)</f>
        <v>684</v>
      </c>
      <c r="B5" s="24">
        <f>SUM('S5 Maquette'!J19:J301)</f>
        <v>208</v>
      </c>
      <c r="C5" s="24">
        <f>SUM('S5 Maquette'!K19:K301)</f>
        <v>60</v>
      </c>
      <c r="D5" s="24">
        <f>SUM(P4:P291)</f>
        <v>540</v>
      </c>
      <c r="E5" s="24">
        <f>SUM('S6 Maquette'!J19:J301)</f>
        <v>240</v>
      </c>
      <c r="F5" s="24">
        <f>SUM('S6 Maquette'!K19:K301)</f>
        <v>60</v>
      </c>
      <c r="O5" s="24">
        <f>'S5 Maquette'!I20*1.5</f>
        <v>0</v>
      </c>
      <c r="P5" s="24">
        <f>'S6 Maquette'!I20*1.5</f>
        <v>0</v>
      </c>
    </row>
    <row r="6" spans="1:16">
      <c r="A6" s="11" t="s">
        <v>189</v>
      </c>
      <c r="B6" s="11"/>
      <c r="C6" s="11"/>
      <c r="D6" s="11" t="s">
        <v>189</v>
      </c>
      <c r="E6" s="11"/>
      <c r="F6" s="11"/>
      <c r="O6" s="24">
        <f>'S5 Maquette'!I21*1.5</f>
        <v>0</v>
      </c>
      <c r="P6" s="24">
        <f>'S6 Maquette'!I21*1.5</f>
        <v>0</v>
      </c>
    </row>
    <row r="7" spans="1:16">
      <c r="A7" s="11">
        <f>SUM(A5,B5,C5)</f>
        <v>952</v>
      </c>
      <c r="B7" s="11"/>
      <c r="C7" s="11"/>
      <c r="D7" s="11">
        <f>SUM(D5,E5,F5)</f>
        <v>840</v>
      </c>
      <c r="E7" s="11"/>
      <c r="F7" s="11"/>
      <c r="O7" s="24">
        <f>'S5 Maquette'!I22*1.5</f>
        <v>0</v>
      </c>
      <c r="P7" s="24">
        <f>'S6 Maquette'!I22*1.5</f>
        <v>0</v>
      </c>
    </row>
    <row r="8" spans="1:16">
      <c r="A8" s="11" t="s">
        <v>189</v>
      </c>
      <c r="B8" s="11"/>
      <c r="C8" s="11"/>
      <c r="D8" s="11"/>
      <c r="E8" s="11"/>
      <c r="F8" s="11"/>
      <c r="O8" s="24">
        <f>'S5 Maquette'!I23*1.5</f>
        <v>0</v>
      </c>
      <c r="P8" s="24">
        <f>'S6 Maquette'!I23*1.5</f>
        <v>0</v>
      </c>
    </row>
    <row r="9" spans="1:16">
      <c r="A9" s="11"/>
      <c r="B9" s="11"/>
      <c r="C9" s="11"/>
      <c r="D9" s="11"/>
      <c r="E9" s="11"/>
      <c r="F9" s="11"/>
      <c r="O9" s="24">
        <f>'S5 Maquette'!I24*1.5</f>
        <v>0</v>
      </c>
      <c r="P9" s="24">
        <f>'S6 Maquette'!I24*1.5</f>
        <v>0</v>
      </c>
    </row>
    <row r="10" spans="1:16">
      <c r="A10" s="11">
        <f>SUM(A7,D7)</f>
        <v>1792</v>
      </c>
      <c r="B10" s="11"/>
      <c r="C10" s="11"/>
      <c r="D10" s="11"/>
      <c r="E10" s="11"/>
      <c r="F10" s="11"/>
      <c r="O10" s="24">
        <f>'S5 Maquette'!I25*1.5</f>
        <v>0</v>
      </c>
      <c r="P10" s="24">
        <f>'S6 Maquette'!I25*1.5</f>
        <v>0</v>
      </c>
    </row>
    <row r="11" spans="1:16">
      <c r="A11" s="11"/>
      <c r="B11" s="11"/>
      <c r="C11" s="11"/>
      <c r="D11" s="11"/>
      <c r="E11" s="11"/>
      <c r="F11" s="11"/>
      <c r="O11" s="24">
        <f>'S5 Maquette'!I26*1.5</f>
        <v>0</v>
      </c>
      <c r="P11" s="24">
        <f>'S6 Maquette'!I26*1.5</f>
        <v>0</v>
      </c>
    </row>
    <row r="12" spans="1:16">
      <c r="O12" s="24">
        <f>'S5 Maquette'!I28*1.5</f>
        <v>54</v>
      </c>
      <c r="P12" s="24">
        <f>'S6 Maquette'!I28*1.5</f>
        <v>54</v>
      </c>
    </row>
    <row r="13" spans="1:16">
      <c r="O13" s="24">
        <f>'S5 Maquette'!I29*1.5</f>
        <v>54</v>
      </c>
      <c r="P13" s="24">
        <f>'S6 Maquette'!I29*1.5</f>
        <v>54</v>
      </c>
    </row>
    <row r="14" spans="1:16">
      <c r="A14" s="10" t="s">
        <v>190</v>
      </c>
      <c r="B14" s="10"/>
      <c r="C14" s="10"/>
      <c r="D14" s="10"/>
      <c r="E14" s="10"/>
      <c r="F14" s="10"/>
      <c r="H14" s="9" t="s">
        <v>191</v>
      </c>
      <c r="I14" s="9"/>
      <c r="J14" s="9"/>
      <c r="K14" s="9"/>
      <c r="L14" s="9"/>
      <c r="M14" s="9"/>
      <c r="O14" s="24">
        <f>'S5 Maquette'!I30*1.5</f>
        <v>54</v>
      </c>
      <c r="P14" s="24">
        <f>'S6 Maquette'!I30*1.5</f>
        <v>54</v>
      </c>
    </row>
    <row r="15" spans="1:16">
      <c r="A15" s="10"/>
      <c r="B15" s="10"/>
      <c r="C15" s="10"/>
      <c r="D15" s="10"/>
      <c r="E15" s="10"/>
      <c r="F15" s="10"/>
      <c r="H15" s="9"/>
      <c r="I15" s="9"/>
      <c r="J15" s="9"/>
      <c r="K15" s="9"/>
      <c r="L15" s="9"/>
      <c r="M15" s="9"/>
      <c r="O15" s="24">
        <f>'S5 Maquette'!I31*1.5</f>
        <v>27</v>
      </c>
      <c r="P15" s="24">
        <f>'S6 Maquette'!I31*1.5</f>
        <v>27</v>
      </c>
    </row>
    <row r="16" spans="1:16">
      <c r="A16" s="11" t="s">
        <v>185</v>
      </c>
      <c r="B16" s="11"/>
      <c r="C16" s="11"/>
      <c r="D16" s="11" t="s">
        <v>186</v>
      </c>
      <c r="E16" s="11"/>
      <c r="F16" s="11"/>
      <c r="H16" s="11" t="s">
        <v>185</v>
      </c>
      <c r="I16" s="11"/>
      <c r="J16" s="11"/>
      <c r="K16" s="11" t="s">
        <v>186</v>
      </c>
      <c r="L16" s="11"/>
      <c r="M16" s="11"/>
      <c r="O16" s="24">
        <f>'S5 Maquette'!I32*1.5</f>
        <v>189</v>
      </c>
      <c r="P16" s="24">
        <f>'S6 Maquette'!I32*1.5</f>
        <v>189</v>
      </c>
    </row>
    <row r="17" spans="1:16">
      <c r="A17" s="24" t="s">
        <v>184</v>
      </c>
      <c r="B17" s="24" t="s">
        <v>187</v>
      </c>
      <c r="C17" s="24" t="s">
        <v>188</v>
      </c>
      <c r="D17" s="24" t="s">
        <v>184</v>
      </c>
      <c r="E17" s="24" t="s">
        <v>187</v>
      </c>
      <c r="F17" s="24" t="s">
        <v>188</v>
      </c>
      <c r="H17" s="24" t="s">
        <v>184</v>
      </c>
      <c r="I17" s="24" t="s">
        <v>187</v>
      </c>
      <c r="J17" s="24" t="s">
        <v>188</v>
      </c>
      <c r="K17" s="24" t="s">
        <v>184</v>
      </c>
      <c r="L17" s="24" t="s">
        <v>187</v>
      </c>
      <c r="M17" s="24" t="s">
        <v>188</v>
      </c>
      <c r="O17" s="24">
        <f>'S5 Maquette'!I33*1.5</f>
        <v>0</v>
      </c>
      <c r="P17" s="24">
        <f>'S6 Maquette'!I33*1.5</f>
        <v>0</v>
      </c>
    </row>
    <row r="18" spans="1:16">
      <c r="A18" s="24">
        <f>A5-H18</f>
        <v>333</v>
      </c>
      <c r="B18" s="24">
        <f>B5-I18</f>
        <v>98</v>
      </c>
      <c r="C18" s="24">
        <f>C5-J18</f>
        <v>30</v>
      </c>
      <c r="D18" s="24">
        <f>D5-K18</f>
        <v>261</v>
      </c>
      <c r="E18" s="24">
        <f>E5-L18</f>
        <v>114</v>
      </c>
      <c r="F18" s="24">
        <f ca="1">F5-M18</f>
        <v>54</v>
      </c>
      <c r="H18" s="24">
        <f>SUMIF('S5 Maquette'!M19:M301,"Portée",'S5 Maquette'!I19:I301)*1.5</f>
        <v>351</v>
      </c>
      <c r="I18" s="24">
        <f>SUMIF('S5 Maquette'!M19:M301,"Portée",'S5 Maquette'!J19:J301)</f>
        <v>110</v>
      </c>
      <c r="J18" s="24">
        <f>SUMIF('S5 Maquette'!M19:M301,"Portée",'S5 Maquette'!K19:K301)</f>
        <v>30</v>
      </c>
      <c r="K18" s="24">
        <f>SUMIF('S6 Maquette'!M19:M301,"Portée",'S6 Maquette'!I19:I301)*1.5</f>
        <v>279</v>
      </c>
      <c r="L18" s="24">
        <f>SUMIF('S6 Maquette'!M19:M301,"Portée",'S6 Maquette'!J19:J301)</f>
        <v>126</v>
      </c>
      <c r="M18" s="24">
        <f ca="1">SUMIF('S6 Maquette'!M9:M301,"Portée",'S6 Maquette'!K19:K301)</f>
        <v>6</v>
      </c>
      <c r="O18" s="24">
        <f>'S5 Maquette'!I34*1.5</f>
        <v>0</v>
      </c>
      <c r="P18" s="24">
        <f>'S6 Maquette'!I34*1.5</f>
        <v>0</v>
      </c>
    </row>
    <row r="19" spans="1:16">
      <c r="A19" s="11" t="s">
        <v>189</v>
      </c>
      <c r="B19" s="11"/>
      <c r="C19" s="11"/>
      <c r="D19" s="11" t="s">
        <v>189</v>
      </c>
      <c r="E19" s="11"/>
      <c r="F19" s="11"/>
      <c r="O19" s="24">
        <f>'S5 Maquette'!I35*1.5</f>
        <v>18</v>
      </c>
      <c r="P19" s="24">
        <f>'S6 Maquette'!I35*1.5</f>
        <v>12</v>
      </c>
    </row>
    <row r="20" spans="1:16">
      <c r="A20" s="11">
        <f>SUM(A18,B18,C18)</f>
        <v>461</v>
      </c>
      <c r="B20" s="11"/>
      <c r="C20" s="11"/>
      <c r="D20" s="11">
        <f ca="1">SUM(D18,E18,F18)</f>
        <v>429</v>
      </c>
      <c r="E20" s="11"/>
      <c r="F20" s="11"/>
      <c r="O20" s="24">
        <f>'S5 Maquette'!I36*1.5</f>
        <v>18</v>
      </c>
      <c r="P20" s="24">
        <f>'S6 Maquette'!I36*1.5</f>
        <v>12</v>
      </c>
    </row>
    <row r="21" spans="1:16">
      <c r="A21" s="11" t="s">
        <v>189</v>
      </c>
      <c r="B21" s="11"/>
      <c r="C21" s="11"/>
      <c r="D21" s="11"/>
      <c r="E21" s="11"/>
      <c r="F21" s="11"/>
      <c r="O21" s="24">
        <f>'S5 Maquette'!I37*1.5</f>
        <v>0</v>
      </c>
      <c r="P21" s="24">
        <f>'S6 Maquette'!I37*1.5</f>
        <v>0</v>
      </c>
    </row>
    <row r="22" spans="1:16" ht="30" customHeight="1">
      <c r="A22" s="11">
        <f ca="1">SUM(A20,D20)</f>
        <v>890</v>
      </c>
      <c r="B22" s="11"/>
      <c r="C22" s="11"/>
      <c r="D22" s="11"/>
      <c r="E22" s="11"/>
      <c r="F22" s="11"/>
      <c r="O22" s="24">
        <f>'S5 Maquette'!I38*1.5</f>
        <v>18</v>
      </c>
      <c r="P22" s="24">
        <f>'S6 Maquette'!I38*1.5</f>
        <v>12</v>
      </c>
    </row>
    <row r="23" spans="1:16">
      <c r="O23" s="24">
        <f>'S5 Maquette'!I39*1.5</f>
        <v>18</v>
      </c>
      <c r="P23" s="24">
        <f>'S6 Maquette'!I39*1.5</f>
        <v>12</v>
      </c>
    </row>
    <row r="24" spans="1:16">
      <c r="O24" s="24">
        <f>'S5 Maquette'!I40*1.5</f>
        <v>0</v>
      </c>
      <c r="P24" s="24">
        <f>'S6 Maquette'!I40*1.5</f>
        <v>0</v>
      </c>
    </row>
    <row r="25" spans="1:16">
      <c r="O25" s="24">
        <f>'S5 Maquette'!I41*1.5</f>
        <v>18</v>
      </c>
      <c r="P25" s="24">
        <f>'S6 Maquette'!I41*1.5</f>
        <v>12</v>
      </c>
    </row>
    <row r="26" spans="1:16">
      <c r="O26" s="24">
        <f>'S5 Maquette'!I42*1.5</f>
        <v>18</v>
      </c>
      <c r="P26" s="24">
        <f>'S6 Maquette'!I42*1.5</f>
        <v>12</v>
      </c>
    </row>
    <row r="27" spans="1:16">
      <c r="O27" s="24">
        <f>'S5 Maquette'!I43*1.5</f>
        <v>36</v>
      </c>
      <c r="P27" s="24">
        <f>'S6 Maquette'!I43*1.5</f>
        <v>0</v>
      </c>
    </row>
    <row r="28" spans="1:16">
      <c r="O28" s="24">
        <f>'S5 Maquette'!I44*1.5</f>
        <v>0</v>
      </c>
      <c r="P28" s="24">
        <f>'S6 Maquette'!I44*1.5</f>
        <v>0</v>
      </c>
    </row>
    <row r="29" spans="1:16">
      <c r="O29" s="24">
        <f>'S5 Maquette'!I45*1.5</f>
        <v>0</v>
      </c>
      <c r="P29" s="24">
        <f>'S6 Maquette'!I45*1.5</f>
        <v>0</v>
      </c>
    </row>
    <row r="30" spans="1:16">
      <c r="O30" s="24">
        <f>'S5 Maquette'!I46*1.5</f>
        <v>0</v>
      </c>
      <c r="P30" s="24">
        <f>'S6 Maquette'!I46*1.5</f>
        <v>0</v>
      </c>
    </row>
    <row r="31" spans="1:16">
      <c r="O31" s="24">
        <f>'S5 Maquette'!I47*1.5</f>
        <v>0</v>
      </c>
      <c r="P31" s="24">
        <f>'S6 Maquette'!I47*1.5</f>
        <v>72</v>
      </c>
    </row>
    <row r="32" spans="1:16">
      <c r="O32" s="24">
        <f>'S5 Maquette'!I48*1.5</f>
        <v>144</v>
      </c>
      <c r="P32" s="24">
        <f>'S6 Maquette'!I48*1.5</f>
        <v>0</v>
      </c>
    </row>
    <row r="33" spans="15:16">
      <c r="O33" s="24">
        <f>'S5 Maquette'!I49*1.5</f>
        <v>0</v>
      </c>
      <c r="P33" s="24">
        <f>'S6 Maquette'!I49*1.5</f>
        <v>0</v>
      </c>
    </row>
    <row r="34" spans="15:16">
      <c r="O34" s="24">
        <f>'S5 Maquette'!I50*1.5</f>
        <v>0</v>
      </c>
      <c r="P34" s="24">
        <f>'S6 Maquette'!I50*1.5</f>
        <v>0</v>
      </c>
    </row>
    <row r="35" spans="15:16">
      <c r="O35" s="24">
        <f>'S5 Maquette'!I51*1.5</f>
        <v>0</v>
      </c>
      <c r="P35" s="24">
        <f>'S6 Maquette'!I51*1.5</f>
        <v>18</v>
      </c>
    </row>
    <row r="36" spans="15:16">
      <c r="O36" s="24">
        <f>'S5 Maquette'!I52*1.5</f>
        <v>18</v>
      </c>
      <c r="P36" s="24">
        <f>'S6 Maquette'!I52*1.5</f>
        <v>0</v>
      </c>
    </row>
    <row r="37" spans="15:16">
      <c r="O37" s="24">
        <f>'S5 Maquette'!I53*1.5</f>
        <v>0</v>
      </c>
      <c r="P37" s="24">
        <f>'S6 Maquette'!I53*1.5</f>
        <v>0</v>
      </c>
    </row>
    <row r="38" spans="15:16">
      <c r="O38" s="24">
        <f>'S5 Maquette'!I54*1.5</f>
        <v>0</v>
      </c>
      <c r="P38" s="24">
        <f>'S6 Maquette'!I54*1.5</f>
        <v>0</v>
      </c>
    </row>
    <row r="39" spans="15:16">
      <c r="O39" s="24">
        <f>'S5 Maquette'!I55*1.5</f>
        <v>0</v>
      </c>
      <c r="P39" s="24">
        <f>'S6 Maquette'!I55*1.5</f>
        <v>0</v>
      </c>
    </row>
    <row r="40" spans="15:16">
      <c r="O40" s="24">
        <f>'S5 Maquette'!I56*1.5</f>
        <v>0</v>
      </c>
      <c r="P40" s="24">
        <f>'S6 Maquette'!I56*1.5</f>
        <v>0</v>
      </c>
    </row>
    <row r="41" spans="15:16">
      <c r="O41" s="24">
        <f>'S5 Maquette'!I57*1.5</f>
        <v>0</v>
      </c>
      <c r="P41" s="24">
        <f>'S6 Maquette'!I57*1.5</f>
        <v>0</v>
      </c>
    </row>
    <row r="42" spans="15:16">
      <c r="O42" s="24">
        <f>'S5 Maquette'!I58*1.5</f>
        <v>0</v>
      </c>
      <c r="P42" s="24">
        <f>'S6 Maquette'!I58*1.5</f>
        <v>0</v>
      </c>
    </row>
    <row r="43" spans="15:16">
      <c r="O43" s="24">
        <f>'S5 Maquette'!I59*1.5</f>
        <v>0</v>
      </c>
      <c r="P43" s="24">
        <f>'S6 Maquette'!I59*1.5</f>
        <v>0</v>
      </c>
    </row>
    <row r="44" spans="15:16">
      <c r="O44" s="24">
        <f>'S5 Maquette'!I60*1.5</f>
        <v>0</v>
      </c>
      <c r="P44" s="24">
        <f>'S6 Maquette'!I60*1.5</f>
        <v>0</v>
      </c>
    </row>
    <row r="45" spans="15:16">
      <c r="O45" s="24">
        <f>'S5 Maquette'!I61*1.5</f>
        <v>0</v>
      </c>
      <c r="P45" s="24">
        <f>'S6 Maquette'!I61*1.5</f>
        <v>0</v>
      </c>
    </row>
    <row r="46" spans="15:16">
      <c r="O46" s="24">
        <f>'S5 Maquette'!I62*1.5</f>
        <v>0</v>
      </c>
      <c r="P46" s="24">
        <f>'S6 Maquette'!I62*1.5</f>
        <v>0</v>
      </c>
    </row>
    <row r="47" spans="15:16">
      <c r="O47" s="24">
        <f>'S5 Maquette'!I63*1.5</f>
        <v>0</v>
      </c>
      <c r="P47" s="24">
        <f>'S6 Maquette'!I63*1.5</f>
        <v>0</v>
      </c>
    </row>
    <row r="48" spans="15:16">
      <c r="O48" s="24">
        <f>'S5 Maquette'!I64*1.5</f>
        <v>0</v>
      </c>
      <c r="P48" s="24">
        <f>'S6 Maquette'!I64*1.5</f>
        <v>0</v>
      </c>
    </row>
    <row r="49" spans="15:16">
      <c r="O49" s="24">
        <f>'S5 Maquette'!I65*1.5</f>
        <v>0</v>
      </c>
      <c r="P49" s="24">
        <f>'S6 Maquette'!I65*1.5</f>
        <v>0</v>
      </c>
    </row>
    <row r="50" spans="15:16">
      <c r="O50" s="24">
        <f>'S5 Maquette'!I66*1.5</f>
        <v>0</v>
      </c>
      <c r="P50" s="24">
        <f>'S6 Maquette'!I66*1.5</f>
        <v>0</v>
      </c>
    </row>
    <row r="51" spans="15:16">
      <c r="O51" s="24">
        <f>'S5 Maquette'!I67*1.5</f>
        <v>0</v>
      </c>
      <c r="P51" s="24">
        <f>'S6 Maquette'!I67*1.5</f>
        <v>0</v>
      </c>
    </row>
    <row r="52" spans="15:16">
      <c r="O52" s="24">
        <f>'S5 Maquette'!I68*1.5</f>
        <v>0</v>
      </c>
      <c r="P52" s="24">
        <f>'S6 Maquette'!I68*1.5</f>
        <v>0</v>
      </c>
    </row>
    <row r="53" spans="15:16">
      <c r="O53" s="24">
        <f>'S5 Maquette'!I69*1.5</f>
        <v>0</v>
      </c>
      <c r="P53" s="24">
        <f>'S6 Maquette'!I69*1.5</f>
        <v>0</v>
      </c>
    </row>
    <row r="54" spans="15:16">
      <c r="O54" s="24">
        <f>'S5 Maquette'!I70*1.5</f>
        <v>0</v>
      </c>
      <c r="P54" s="24">
        <f>'S6 Maquette'!I70*1.5</f>
        <v>0</v>
      </c>
    </row>
    <row r="55" spans="15:16">
      <c r="O55" s="24">
        <f>'S5 Maquette'!I71*1.5</f>
        <v>0</v>
      </c>
      <c r="P55" s="24">
        <f>'S6 Maquette'!I71*1.5</f>
        <v>0</v>
      </c>
    </row>
    <row r="56" spans="15:16">
      <c r="O56" s="24">
        <f>'S5 Maquette'!I72*1.5</f>
        <v>0</v>
      </c>
      <c r="P56" s="24">
        <f>'S6 Maquette'!I72*1.5</f>
        <v>0</v>
      </c>
    </row>
    <row r="57" spans="15:16">
      <c r="O57" s="24">
        <f>'S5 Maquette'!I73*1.5</f>
        <v>0</v>
      </c>
      <c r="P57" s="24">
        <f>'S6 Maquette'!I73*1.5</f>
        <v>0</v>
      </c>
    </row>
    <row r="58" spans="15:16">
      <c r="O58" s="24">
        <f>'S5 Maquette'!I74*1.5</f>
        <v>0</v>
      </c>
      <c r="P58" s="24">
        <f>'S6 Maquette'!I74*1.5</f>
        <v>0</v>
      </c>
    </row>
    <row r="59" spans="15:16">
      <c r="O59" s="24">
        <f>'S5 Maquette'!I75*1.5</f>
        <v>0</v>
      </c>
      <c r="P59" s="24">
        <f>'S6 Maquette'!I75*1.5</f>
        <v>0</v>
      </c>
    </row>
    <row r="60" spans="15:16">
      <c r="O60" s="24">
        <f>'S5 Maquette'!I76*1.5</f>
        <v>0</v>
      </c>
      <c r="P60" s="24">
        <f>'S6 Maquette'!I76*1.5</f>
        <v>0</v>
      </c>
    </row>
    <row r="61" spans="15:16">
      <c r="O61" s="24">
        <f>'S5 Maquette'!I77*1.5</f>
        <v>0</v>
      </c>
      <c r="P61" s="24">
        <f>'S6 Maquette'!I77*1.5</f>
        <v>0</v>
      </c>
    </row>
    <row r="62" spans="15:16">
      <c r="O62" s="24">
        <f>'S5 Maquette'!I78*1.5</f>
        <v>0</v>
      </c>
      <c r="P62" s="24">
        <f>'S6 Maquette'!I78*1.5</f>
        <v>0</v>
      </c>
    </row>
    <row r="63" spans="15:16">
      <c r="O63" s="24">
        <f>'S5 Maquette'!I79*1.5</f>
        <v>0</v>
      </c>
      <c r="P63" s="24">
        <f>'S6 Maquette'!I79*1.5</f>
        <v>0</v>
      </c>
    </row>
    <row r="64" spans="15:16">
      <c r="O64" s="24">
        <f>'S5 Maquette'!I80*1.5</f>
        <v>0</v>
      </c>
      <c r="P64" s="24">
        <f>'S6 Maquette'!I80*1.5</f>
        <v>0</v>
      </c>
    </row>
    <row r="65" spans="15:16">
      <c r="O65" s="24">
        <f>'S5 Maquette'!I81*1.5</f>
        <v>0</v>
      </c>
      <c r="P65" s="24">
        <f>'S6 Maquette'!I81*1.5</f>
        <v>0</v>
      </c>
    </row>
    <row r="66" spans="15:16">
      <c r="O66" s="24">
        <f>'S5 Maquette'!I82*1.5</f>
        <v>0</v>
      </c>
      <c r="P66" s="24">
        <f>'S6 Maquette'!I82*1.5</f>
        <v>0</v>
      </c>
    </row>
    <row r="67" spans="15:16">
      <c r="O67" s="24">
        <f>'S5 Maquette'!I83*1.5</f>
        <v>0</v>
      </c>
      <c r="P67" s="24">
        <f>'S6 Maquette'!I83*1.5</f>
        <v>0</v>
      </c>
    </row>
    <row r="68" spans="15:16">
      <c r="O68" s="24">
        <f>'S5 Maquette'!I84*1.5</f>
        <v>0</v>
      </c>
      <c r="P68" s="24">
        <f>'S6 Maquette'!I84*1.5</f>
        <v>0</v>
      </c>
    </row>
    <row r="69" spans="15:16">
      <c r="O69" s="24">
        <f>'S5 Maquette'!I85*1.5</f>
        <v>0</v>
      </c>
      <c r="P69" s="24">
        <f>'S6 Maquette'!I85*1.5</f>
        <v>0</v>
      </c>
    </row>
    <row r="70" spans="15:16">
      <c r="O70" s="24">
        <f>'S5 Maquette'!I86*1.5</f>
        <v>0</v>
      </c>
      <c r="P70" s="24">
        <f>'S6 Maquette'!I86*1.5</f>
        <v>0</v>
      </c>
    </row>
    <row r="71" spans="15:16">
      <c r="O71" s="24">
        <f>'S5 Maquette'!I87*1.5</f>
        <v>0</v>
      </c>
      <c r="P71" s="24">
        <f>'S6 Maquette'!I87*1.5</f>
        <v>0</v>
      </c>
    </row>
    <row r="72" spans="15:16">
      <c r="O72" s="24">
        <f>'S5 Maquette'!I88*1.5</f>
        <v>0</v>
      </c>
      <c r="P72" s="24">
        <f>'S6 Maquette'!I88*1.5</f>
        <v>0</v>
      </c>
    </row>
    <row r="73" spans="15:16">
      <c r="O73" s="24">
        <f>'S5 Maquette'!I89*1.5</f>
        <v>0</v>
      </c>
      <c r="P73" s="24">
        <f>'S6 Maquette'!I89*1.5</f>
        <v>0</v>
      </c>
    </row>
    <row r="74" spans="15:16">
      <c r="O74" s="24">
        <f>'S5 Maquette'!I90*1.5</f>
        <v>0</v>
      </c>
      <c r="P74" s="24">
        <f>'S6 Maquette'!I90*1.5</f>
        <v>0</v>
      </c>
    </row>
    <row r="75" spans="15:16">
      <c r="O75" s="24">
        <f>'S5 Maquette'!I91*1.5</f>
        <v>0</v>
      </c>
      <c r="P75" s="24">
        <f>'S6 Maquette'!I91*1.5</f>
        <v>0</v>
      </c>
    </row>
    <row r="76" spans="15:16">
      <c r="O76" s="24">
        <f>'S5 Maquette'!I92*1.5</f>
        <v>0</v>
      </c>
      <c r="P76" s="24">
        <f>'S6 Maquette'!I92*1.5</f>
        <v>0</v>
      </c>
    </row>
    <row r="77" spans="15:16">
      <c r="O77" s="24">
        <f>'S5 Maquette'!I93*1.5</f>
        <v>0</v>
      </c>
      <c r="P77" s="24">
        <f>'S6 Maquette'!I93*1.5</f>
        <v>0</v>
      </c>
    </row>
    <row r="78" spans="15:16">
      <c r="O78" s="24">
        <f>'S5 Maquette'!I94*1.5</f>
        <v>0</v>
      </c>
      <c r="P78" s="24">
        <f>'S6 Maquette'!I94*1.5</f>
        <v>0</v>
      </c>
    </row>
    <row r="79" spans="15:16">
      <c r="O79" s="24">
        <f>'S5 Maquette'!I95*1.5</f>
        <v>0</v>
      </c>
      <c r="P79" s="24">
        <f>'S6 Maquette'!I95*1.5</f>
        <v>0</v>
      </c>
    </row>
    <row r="80" spans="15:16">
      <c r="O80" s="24">
        <f>'S5 Maquette'!I96*1.5</f>
        <v>0</v>
      </c>
      <c r="P80" s="24">
        <f>'S6 Maquette'!I96*1.5</f>
        <v>0</v>
      </c>
    </row>
    <row r="81" spans="15:16">
      <c r="O81" s="24">
        <f>'S5 Maquette'!I97*1.5</f>
        <v>0</v>
      </c>
      <c r="P81" s="24">
        <f>'S6 Maquette'!I97*1.5</f>
        <v>0</v>
      </c>
    </row>
    <row r="82" spans="15:16">
      <c r="O82" s="24">
        <f>'S5 Maquette'!I98*1.5</f>
        <v>0</v>
      </c>
      <c r="P82" s="24">
        <f>'S6 Maquette'!I98*1.5</f>
        <v>0</v>
      </c>
    </row>
    <row r="83" spans="15:16">
      <c r="O83" s="24">
        <f>'S5 Maquette'!I99*1.5</f>
        <v>0</v>
      </c>
      <c r="P83" s="24">
        <f>'S6 Maquette'!I99*1.5</f>
        <v>0</v>
      </c>
    </row>
    <row r="84" spans="15:16">
      <c r="O84" s="24">
        <f>'S5 Maquette'!I100*1.5</f>
        <v>0</v>
      </c>
      <c r="P84" s="24">
        <f>'S6 Maquette'!I100*1.5</f>
        <v>0</v>
      </c>
    </row>
    <row r="85" spans="15:16">
      <c r="O85" s="24">
        <f>'S5 Maquette'!I101*1.5</f>
        <v>0</v>
      </c>
      <c r="P85" s="24">
        <f>'S6 Maquette'!I101*1.5</f>
        <v>0</v>
      </c>
    </row>
    <row r="86" spans="15:16">
      <c r="O86" s="24">
        <f>'S5 Maquette'!I102*1.5</f>
        <v>0</v>
      </c>
      <c r="P86" s="24">
        <f>'S6 Maquette'!I102*1.5</f>
        <v>0</v>
      </c>
    </row>
    <row r="87" spans="15:16">
      <c r="O87" s="24">
        <f>'S5 Maquette'!I103*1.5</f>
        <v>0</v>
      </c>
      <c r="P87" s="24">
        <f>'S6 Maquette'!I103*1.5</f>
        <v>0</v>
      </c>
    </row>
    <row r="88" spans="15:16">
      <c r="O88" s="24">
        <f>'S5 Maquette'!I104*1.5</f>
        <v>0</v>
      </c>
      <c r="P88" s="24">
        <f>'S6 Maquette'!I104*1.5</f>
        <v>0</v>
      </c>
    </row>
    <row r="89" spans="15:16">
      <c r="O89" s="24">
        <f>'S5 Maquette'!I105*1.5</f>
        <v>0</v>
      </c>
      <c r="P89" s="24">
        <f>'S6 Maquette'!I105*1.5</f>
        <v>0</v>
      </c>
    </row>
    <row r="90" spans="15:16">
      <c r="O90" s="24">
        <f>'S5 Maquette'!I106*1.5</f>
        <v>0</v>
      </c>
      <c r="P90" s="24">
        <f>'S6 Maquette'!I106*1.5</f>
        <v>0</v>
      </c>
    </row>
    <row r="91" spans="15:16">
      <c r="O91" s="24">
        <f>'S5 Maquette'!I107*1.5</f>
        <v>0</v>
      </c>
      <c r="P91" s="24">
        <f>'S6 Maquette'!I107*1.5</f>
        <v>0</v>
      </c>
    </row>
    <row r="92" spans="15:16">
      <c r="O92" s="24">
        <f>'S5 Maquette'!I108*1.5</f>
        <v>0</v>
      </c>
      <c r="P92" s="24">
        <f>'S6 Maquette'!I108*1.5</f>
        <v>0</v>
      </c>
    </row>
    <row r="93" spans="15:16">
      <c r="O93" s="24">
        <f>'S5 Maquette'!I109*1.5</f>
        <v>0</v>
      </c>
      <c r="P93" s="24">
        <f>'S6 Maquette'!I109*1.5</f>
        <v>0</v>
      </c>
    </row>
    <row r="94" spans="15:16">
      <c r="O94" s="24">
        <f>'S5 Maquette'!I110*1.5</f>
        <v>0</v>
      </c>
      <c r="P94" s="24">
        <f>'S6 Maquette'!I110*1.5</f>
        <v>0</v>
      </c>
    </row>
    <row r="95" spans="15:16">
      <c r="O95" s="24">
        <f>'S5 Maquette'!I111*1.5</f>
        <v>0</v>
      </c>
      <c r="P95" s="24">
        <f>'S6 Maquette'!I111*1.5</f>
        <v>0</v>
      </c>
    </row>
    <row r="96" spans="15:16">
      <c r="O96" s="24">
        <f>'S5 Maquette'!I112*1.5</f>
        <v>0</v>
      </c>
      <c r="P96" s="24">
        <f>'S6 Maquette'!I112*1.5</f>
        <v>0</v>
      </c>
    </row>
    <row r="97" spans="15:16">
      <c r="O97" s="24">
        <f>'S5 Maquette'!I113*1.5</f>
        <v>0</v>
      </c>
      <c r="P97" s="24">
        <f>'S6 Maquette'!I113*1.5</f>
        <v>0</v>
      </c>
    </row>
    <row r="98" spans="15:16">
      <c r="O98" s="24">
        <f>'S5 Maquette'!I114*1.5</f>
        <v>0</v>
      </c>
      <c r="P98" s="24">
        <f>'S6 Maquette'!I114*1.5</f>
        <v>0</v>
      </c>
    </row>
    <row r="99" spans="15:16">
      <c r="O99" s="24">
        <f>'S5 Maquette'!I115*1.5</f>
        <v>0</v>
      </c>
      <c r="P99" s="24">
        <f>'S6 Maquette'!I115*1.5</f>
        <v>0</v>
      </c>
    </row>
    <row r="100" spans="15:16">
      <c r="O100" s="24">
        <f>'S5 Maquette'!I116*1.5</f>
        <v>0</v>
      </c>
      <c r="P100" s="24">
        <f>'S6 Maquette'!I116*1.5</f>
        <v>0</v>
      </c>
    </row>
    <row r="101" spans="15:16">
      <c r="O101" s="24">
        <f>'S5 Maquette'!I117*1.5</f>
        <v>0</v>
      </c>
      <c r="P101" s="24">
        <f>'S6 Maquette'!I117*1.5</f>
        <v>0</v>
      </c>
    </row>
    <row r="102" spans="15:16">
      <c r="O102" s="24">
        <f>'S5 Maquette'!I118*1.5</f>
        <v>0</v>
      </c>
      <c r="P102" s="24">
        <f>'S6 Maquette'!I118*1.5</f>
        <v>0</v>
      </c>
    </row>
    <row r="103" spans="15:16">
      <c r="O103" s="24">
        <f>'S5 Maquette'!I119*1.5</f>
        <v>0</v>
      </c>
      <c r="P103" s="24">
        <f>'S6 Maquette'!I119*1.5</f>
        <v>0</v>
      </c>
    </row>
    <row r="104" spans="15:16">
      <c r="O104" s="24">
        <f>'S5 Maquette'!I120*1.5</f>
        <v>0</v>
      </c>
      <c r="P104" s="24">
        <f>'S6 Maquette'!I120*1.5</f>
        <v>0</v>
      </c>
    </row>
    <row r="105" spans="15:16">
      <c r="O105" s="24">
        <f>'S5 Maquette'!I121*1.5</f>
        <v>0</v>
      </c>
      <c r="P105" s="24">
        <f>'S6 Maquette'!I121*1.5</f>
        <v>0</v>
      </c>
    </row>
    <row r="106" spans="15:16">
      <c r="O106" s="24">
        <f>'S5 Maquette'!I122*1.5</f>
        <v>0</v>
      </c>
      <c r="P106" s="24">
        <f>'S6 Maquette'!I122*1.5</f>
        <v>0</v>
      </c>
    </row>
    <row r="107" spans="15:16">
      <c r="O107" s="24">
        <f>'S5 Maquette'!I123*1.5</f>
        <v>0</v>
      </c>
      <c r="P107" s="24">
        <f>'S6 Maquette'!I123*1.5</f>
        <v>0</v>
      </c>
    </row>
    <row r="108" spans="15:16">
      <c r="O108" s="24">
        <f>'S5 Maquette'!I124*1.5</f>
        <v>0</v>
      </c>
      <c r="P108" s="24">
        <f>'S6 Maquette'!I124*1.5</f>
        <v>0</v>
      </c>
    </row>
    <row r="109" spans="15:16">
      <c r="O109" s="24">
        <f>'S5 Maquette'!I125*1.5</f>
        <v>0</v>
      </c>
      <c r="P109" s="24">
        <f>'S6 Maquette'!I125*1.5</f>
        <v>0</v>
      </c>
    </row>
    <row r="110" spans="15:16">
      <c r="O110" s="24">
        <f>'S5 Maquette'!I126*1.5</f>
        <v>0</v>
      </c>
      <c r="P110" s="24">
        <f>'S6 Maquette'!I126*1.5</f>
        <v>0</v>
      </c>
    </row>
    <row r="111" spans="15:16">
      <c r="O111" s="24">
        <f>'S5 Maquette'!I127*1.5</f>
        <v>0</v>
      </c>
      <c r="P111" s="24">
        <f>'S6 Maquette'!I127*1.5</f>
        <v>0</v>
      </c>
    </row>
    <row r="112" spans="15:16">
      <c r="O112" s="24">
        <f>'S5 Maquette'!I128*1.5</f>
        <v>0</v>
      </c>
      <c r="P112" s="24">
        <f>'S6 Maquette'!I128*1.5</f>
        <v>0</v>
      </c>
    </row>
    <row r="113" spans="15:16">
      <c r="O113" s="24">
        <f>'S5 Maquette'!I129*1.5</f>
        <v>0</v>
      </c>
      <c r="P113" s="24">
        <f>'S6 Maquette'!I129*1.5</f>
        <v>0</v>
      </c>
    </row>
    <row r="114" spans="15:16">
      <c r="O114" s="24">
        <f>'S5 Maquette'!I130*1.5</f>
        <v>0</v>
      </c>
      <c r="P114" s="24">
        <f>'S6 Maquette'!I130*1.5</f>
        <v>0</v>
      </c>
    </row>
    <row r="115" spans="15:16">
      <c r="O115" s="24">
        <f>'S5 Maquette'!I131*1.5</f>
        <v>0</v>
      </c>
      <c r="P115" s="24">
        <f>'S6 Maquette'!I131*1.5</f>
        <v>0</v>
      </c>
    </row>
    <row r="116" spans="15:16">
      <c r="O116" s="24">
        <f>'S5 Maquette'!I132*1.5</f>
        <v>0</v>
      </c>
      <c r="P116" s="24">
        <f>'S6 Maquette'!I132*1.5</f>
        <v>0</v>
      </c>
    </row>
    <row r="117" spans="15:16">
      <c r="O117" s="24">
        <f>'S5 Maquette'!I133*1.5</f>
        <v>0</v>
      </c>
      <c r="P117" s="24">
        <f>'S6 Maquette'!I133*1.5</f>
        <v>0</v>
      </c>
    </row>
    <row r="118" spans="15:16">
      <c r="O118" s="24">
        <f>'S5 Maquette'!I134*1.5</f>
        <v>0</v>
      </c>
      <c r="P118" s="24">
        <f>'S6 Maquette'!I134*1.5</f>
        <v>0</v>
      </c>
    </row>
    <row r="119" spans="15:16">
      <c r="O119" s="24">
        <f>'S5 Maquette'!I135*1.5</f>
        <v>0</v>
      </c>
      <c r="P119" s="24">
        <f>'S6 Maquette'!I135*1.5</f>
        <v>0</v>
      </c>
    </row>
    <row r="120" spans="15:16">
      <c r="O120" s="24">
        <f>'S5 Maquette'!I136*1.5</f>
        <v>0</v>
      </c>
      <c r="P120" s="24">
        <f>'S6 Maquette'!I136*1.5</f>
        <v>0</v>
      </c>
    </row>
    <row r="121" spans="15:16">
      <c r="O121" s="24">
        <f>'S5 Maquette'!I137*1.5</f>
        <v>0</v>
      </c>
      <c r="P121" s="24">
        <f>'S6 Maquette'!I137*1.5</f>
        <v>0</v>
      </c>
    </row>
    <row r="122" spans="15:16">
      <c r="O122" s="24">
        <f>'S5 Maquette'!I138*1.5</f>
        <v>0</v>
      </c>
      <c r="P122" s="24">
        <f>'S6 Maquette'!I138*1.5</f>
        <v>0</v>
      </c>
    </row>
    <row r="123" spans="15:16">
      <c r="O123" s="24">
        <f>'S5 Maquette'!I139*1.5</f>
        <v>0</v>
      </c>
      <c r="P123" s="24">
        <f>'S6 Maquette'!I139*1.5</f>
        <v>0</v>
      </c>
    </row>
    <row r="124" spans="15:16">
      <c r="O124" s="24">
        <f>'S5 Maquette'!I140*1.5</f>
        <v>0</v>
      </c>
      <c r="P124" s="24">
        <f>'S6 Maquette'!I140*1.5</f>
        <v>0</v>
      </c>
    </row>
    <row r="125" spans="15:16">
      <c r="O125" s="24">
        <f>'S5 Maquette'!I141*1.5</f>
        <v>0</v>
      </c>
      <c r="P125" s="24">
        <f>'S6 Maquette'!I141*1.5</f>
        <v>0</v>
      </c>
    </row>
    <row r="126" spans="15:16">
      <c r="O126" s="24">
        <f>'S5 Maquette'!I142*1.5</f>
        <v>0</v>
      </c>
      <c r="P126" s="24">
        <f>'S6 Maquette'!I142*1.5</f>
        <v>0</v>
      </c>
    </row>
    <row r="127" spans="15:16">
      <c r="O127" s="24">
        <f>'S5 Maquette'!I143*1.5</f>
        <v>0</v>
      </c>
      <c r="P127" s="24">
        <f>'S6 Maquette'!I143*1.5</f>
        <v>0</v>
      </c>
    </row>
    <row r="128" spans="15:16">
      <c r="O128" s="24">
        <f>'S5 Maquette'!I144*1.5</f>
        <v>0</v>
      </c>
      <c r="P128" s="24">
        <f>'S6 Maquette'!I144*1.5</f>
        <v>0</v>
      </c>
    </row>
    <row r="129" spans="15:16">
      <c r="O129" s="24">
        <f>'S5 Maquette'!I145*1.5</f>
        <v>0</v>
      </c>
      <c r="P129" s="24">
        <f>'S6 Maquette'!I145*1.5</f>
        <v>0</v>
      </c>
    </row>
    <row r="130" spans="15:16">
      <c r="O130" s="24">
        <f>'S5 Maquette'!I146*1.5</f>
        <v>0</v>
      </c>
      <c r="P130" s="24">
        <f>'S6 Maquette'!I146*1.5</f>
        <v>0</v>
      </c>
    </row>
    <row r="131" spans="15:16">
      <c r="O131" s="24">
        <f>'S5 Maquette'!I147*1.5</f>
        <v>0</v>
      </c>
      <c r="P131" s="24">
        <f>'S6 Maquette'!I147*1.5</f>
        <v>0</v>
      </c>
    </row>
    <row r="132" spans="15:16">
      <c r="O132" s="24">
        <f>'S5 Maquette'!I148*1.5</f>
        <v>0</v>
      </c>
      <c r="P132" s="24">
        <f>'S6 Maquette'!I148*1.5</f>
        <v>0</v>
      </c>
    </row>
    <row r="133" spans="15:16">
      <c r="O133" s="24">
        <f>'S5 Maquette'!I149*1.5</f>
        <v>0</v>
      </c>
      <c r="P133" s="24">
        <f>'S6 Maquette'!I149*1.5</f>
        <v>0</v>
      </c>
    </row>
    <row r="134" spans="15:16">
      <c r="O134" s="24">
        <f>'S5 Maquette'!I150*1.5</f>
        <v>0</v>
      </c>
      <c r="P134" s="24">
        <f>'S6 Maquette'!I150*1.5</f>
        <v>0</v>
      </c>
    </row>
    <row r="135" spans="15:16">
      <c r="O135" s="24">
        <f>'S5 Maquette'!I151*1.5</f>
        <v>0</v>
      </c>
      <c r="P135" s="24">
        <f>'S6 Maquette'!I151*1.5</f>
        <v>0</v>
      </c>
    </row>
    <row r="136" spans="15:16">
      <c r="O136" s="24">
        <f>'S5 Maquette'!I152*1.5</f>
        <v>0</v>
      </c>
      <c r="P136" s="24">
        <f>'S6 Maquette'!I152*1.5</f>
        <v>0</v>
      </c>
    </row>
    <row r="137" spans="15:16">
      <c r="O137" s="24">
        <f>'S5 Maquette'!I153*1.5</f>
        <v>0</v>
      </c>
      <c r="P137" s="24">
        <f>'S6 Maquette'!I153*1.5</f>
        <v>0</v>
      </c>
    </row>
    <row r="138" spans="15:16">
      <c r="O138" s="24">
        <f>'S5 Maquette'!I154*1.5</f>
        <v>0</v>
      </c>
      <c r="P138" s="24">
        <f>'S6 Maquette'!I154*1.5</f>
        <v>0</v>
      </c>
    </row>
    <row r="139" spans="15:16">
      <c r="O139" s="24">
        <f>'S5 Maquette'!I155*1.5</f>
        <v>0</v>
      </c>
      <c r="P139" s="24">
        <f>'S6 Maquette'!I155*1.5</f>
        <v>0</v>
      </c>
    </row>
    <row r="140" spans="15:16">
      <c r="O140" s="24">
        <f>'S5 Maquette'!I156*1.5</f>
        <v>0</v>
      </c>
      <c r="P140" s="24">
        <f>'S6 Maquette'!I156*1.5</f>
        <v>0</v>
      </c>
    </row>
    <row r="141" spans="15:16">
      <c r="O141" s="24">
        <f>'S5 Maquette'!I157*1.5</f>
        <v>0</v>
      </c>
      <c r="P141" s="24">
        <f>'S6 Maquette'!I157*1.5</f>
        <v>0</v>
      </c>
    </row>
    <row r="142" spans="15:16">
      <c r="O142" s="24">
        <f>'S5 Maquette'!I158*1.5</f>
        <v>0</v>
      </c>
      <c r="P142" s="24">
        <f>'S6 Maquette'!I158*1.5</f>
        <v>0</v>
      </c>
    </row>
    <row r="143" spans="15:16">
      <c r="O143" s="24">
        <f>'S5 Maquette'!I159*1.5</f>
        <v>0</v>
      </c>
      <c r="P143" s="24">
        <f>'S6 Maquette'!I159*1.5</f>
        <v>0</v>
      </c>
    </row>
    <row r="144" spans="15:16">
      <c r="O144" s="24">
        <f>'S5 Maquette'!I160*1.5</f>
        <v>0</v>
      </c>
      <c r="P144" s="24">
        <f>'S6 Maquette'!I160*1.5</f>
        <v>0</v>
      </c>
    </row>
    <row r="145" spans="15:16">
      <c r="O145" s="24">
        <f>'S5 Maquette'!I161*1.5</f>
        <v>0</v>
      </c>
      <c r="P145" s="24">
        <f>'S6 Maquette'!I161*1.5</f>
        <v>0</v>
      </c>
    </row>
    <row r="146" spans="15:16">
      <c r="O146" s="24">
        <f>'S5 Maquette'!I162*1.5</f>
        <v>0</v>
      </c>
      <c r="P146" s="24">
        <f>'S6 Maquette'!I162*1.5</f>
        <v>0</v>
      </c>
    </row>
    <row r="147" spans="15:16">
      <c r="O147" s="24">
        <f>'S5 Maquette'!I163*1.5</f>
        <v>0</v>
      </c>
      <c r="P147" s="24">
        <f>'S6 Maquette'!I163*1.5</f>
        <v>0</v>
      </c>
    </row>
    <row r="148" spans="15:16">
      <c r="O148" s="24">
        <f>'S5 Maquette'!I164*1.5</f>
        <v>0</v>
      </c>
      <c r="P148" s="24">
        <f>'S6 Maquette'!I164*1.5</f>
        <v>0</v>
      </c>
    </row>
    <row r="149" spans="15:16">
      <c r="O149" s="24">
        <f>'S5 Maquette'!I165*1.5</f>
        <v>0</v>
      </c>
      <c r="P149" s="24">
        <f>'S6 Maquette'!I165*1.5</f>
        <v>0</v>
      </c>
    </row>
    <row r="150" spans="15:16">
      <c r="O150" s="24">
        <f>'S5 Maquette'!I166*1.5</f>
        <v>0</v>
      </c>
      <c r="P150" s="24">
        <f>'S6 Maquette'!I166*1.5</f>
        <v>0</v>
      </c>
    </row>
    <row r="151" spans="15:16">
      <c r="O151" s="24">
        <f>'S5 Maquette'!I167*1.5</f>
        <v>0</v>
      </c>
      <c r="P151" s="24">
        <f>'S6 Maquette'!I167*1.5</f>
        <v>0</v>
      </c>
    </row>
    <row r="152" spans="15:16">
      <c r="O152" s="24">
        <f>'S5 Maquette'!I168*1.5</f>
        <v>0</v>
      </c>
      <c r="P152" s="24">
        <f>'S6 Maquette'!I168*1.5</f>
        <v>0</v>
      </c>
    </row>
    <row r="153" spans="15:16">
      <c r="O153" s="24">
        <f>'S5 Maquette'!I169*1.5</f>
        <v>0</v>
      </c>
      <c r="P153" s="24">
        <f>'S6 Maquette'!I169*1.5</f>
        <v>0</v>
      </c>
    </row>
    <row r="154" spans="15:16">
      <c r="O154" s="24">
        <f>'S5 Maquette'!I170*1.5</f>
        <v>0</v>
      </c>
      <c r="P154" s="24">
        <f>'S6 Maquette'!I170*1.5</f>
        <v>0</v>
      </c>
    </row>
    <row r="155" spans="15:16">
      <c r="O155" s="24">
        <f>'S5 Maquette'!I171*1.5</f>
        <v>0</v>
      </c>
      <c r="P155" s="24">
        <f>'S6 Maquette'!I171*1.5</f>
        <v>0</v>
      </c>
    </row>
    <row r="156" spans="15:16">
      <c r="O156" s="24">
        <f>'S5 Maquette'!I172*1.5</f>
        <v>0</v>
      </c>
      <c r="P156" s="24">
        <f>'S6 Maquette'!I172*1.5</f>
        <v>0</v>
      </c>
    </row>
    <row r="157" spans="15:16">
      <c r="O157" s="24">
        <f>'S5 Maquette'!I173*1.5</f>
        <v>0</v>
      </c>
      <c r="P157" s="24">
        <f>'S6 Maquette'!I173*1.5</f>
        <v>0</v>
      </c>
    </row>
    <row r="158" spans="15:16">
      <c r="O158" s="24">
        <f>'S5 Maquette'!I174*1.5</f>
        <v>0</v>
      </c>
      <c r="P158" s="24">
        <f>'S6 Maquette'!I174*1.5</f>
        <v>0</v>
      </c>
    </row>
    <row r="159" spans="15:16">
      <c r="O159" s="24">
        <f>'S5 Maquette'!I175*1.5</f>
        <v>0</v>
      </c>
      <c r="P159" s="24">
        <f>'S6 Maquette'!I175*1.5</f>
        <v>0</v>
      </c>
    </row>
    <row r="160" spans="15:16">
      <c r="O160" s="24">
        <f>'S5 Maquette'!I176*1.5</f>
        <v>0</v>
      </c>
      <c r="P160" s="24">
        <f>'S6 Maquette'!I176*1.5</f>
        <v>0</v>
      </c>
    </row>
    <row r="161" spans="15:16">
      <c r="O161" s="24">
        <f>'S5 Maquette'!I177*1.5</f>
        <v>0</v>
      </c>
      <c r="P161" s="24">
        <f>'S6 Maquette'!I177*1.5</f>
        <v>0</v>
      </c>
    </row>
    <row r="162" spans="15:16">
      <c r="O162" s="24">
        <f>'S5 Maquette'!I178*1.5</f>
        <v>0</v>
      </c>
      <c r="P162" s="24">
        <f>'S6 Maquette'!I178*1.5</f>
        <v>0</v>
      </c>
    </row>
    <row r="163" spans="15:16">
      <c r="O163" s="24">
        <f>'S5 Maquette'!I179*1.5</f>
        <v>0</v>
      </c>
      <c r="P163" s="24">
        <f>'S6 Maquette'!I179*1.5</f>
        <v>0</v>
      </c>
    </row>
    <row r="164" spans="15:16">
      <c r="O164" s="24">
        <f>'S5 Maquette'!I180*1.5</f>
        <v>0</v>
      </c>
      <c r="P164" s="24">
        <f>'S6 Maquette'!I180*1.5</f>
        <v>0</v>
      </c>
    </row>
    <row r="165" spans="15:16">
      <c r="O165" s="24">
        <f>'S5 Maquette'!I181*1.5</f>
        <v>0</v>
      </c>
      <c r="P165" s="24">
        <f>'S6 Maquette'!I181*1.5</f>
        <v>0</v>
      </c>
    </row>
    <row r="166" spans="15:16">
      <c r="O166" s="24">
        <f>'S5 Maquette'!I182*1.5</f>
        <v>0</v>
      </c>
      <c r="P166" s="24">
        <f>'S6 Maquette'!I182*1.5</f>
        <v>0</v>
      </c>
    </row>
    <row r="167" spans="15:16">
      <c r="O167" s="24">
        <f>'S5 Maquette'!I183*1.5</f>
        <v>0</v>
      </c>
      <c r="P167" s="24">
        <f>'S6 Maquette'!I183*1.5</f>
        <v>0</v>
      </c>
    </row>
    <row r="168" spans="15:16">
      <c r="O168" s="24">
        <f>'S5 Maquette'!I184*1.5</f>
        <v>0</v>
      </c>
      <c r="P168" s="24">
        <f>'S6 Maquette'!I184*1.5</f>
        <v>0</v>
      </c>
    </row>
    <row r="169" spans="15:16">
      <c r="O169" s="24">
        <f>'S5 Maquette'!I185*1.5</f>
        <v>0</v>
      </c>
      <c r="P169" s="24">
        <f>'S6 Maquette'!I185*1.5</f>
        <v>0</v>
      </c>
    </row>
    <row r="170" spans="15:16">
      <c r="O170" s="24">
        <f>'S5 Maquette'!I186*1.5</f>
        <v>0</v>
      </c>
      <c r="P170" s="24">
        <f>'S6 Maquette'!I186*1.5</f>
        <v>0</v>
      </c>
    </row>
    <row r="171" spans="15:16">
      <c r="O171" s="24">
        <f>'S5 Maquette'!I187*1.5</f>
        <v>0</v>
      </c>
      <c r="P171" s="24">
        <f>'S6 Maquette'!I187*1.5</f>
        <v>0</v>
      </c>
    </row>
    <row r="172" spans="15:16">
      <c r="O172" s="24">
        <f>'S5 Maquette'!I188*1.5</f>
        <v>0</v>
      </c>
      <c r="P172" s="24">
        <f>'S6 Maquette'!I188*1.5</f>
        <v>0</v>
      </c>
    </row>
    <row r="173" spans="15:16">
      <c r="O173" s="24">
        <f>'S5 Maquette'!I189*1.5</f>
        <v>0</v>
      </c>
      <c r="P173" s="24">
        <f>'S6 Maquette'!I189*1.5</f>
        <v>0</v>
      </c>
    </row>
    <row r="174" spans="15:16">
      <c r="O174" s="24">
        <f>'S5 Maquette'!I190*1.5</f>
        <v>0</v>
      </c>
      <c r="P174" s="24">
        <f>'S6 Maquette'!I190*1.5</f>
        <v>0</v>
      </c>
    </row>
    <row r="175" spans="15:16">
      <c r="O175" s="24">
        <f>'S5 Maquette'!I191*1.5</f>
        <v>0</v>
      </c>
      <c r="P175" s="24">
        <f>'S6 Maquette'!I191*1.5</f>
        <v>0</v>
      </c>
    </row>
    <row r="176" spans="15:16">
      <c r="O176" s="24">
        <f>'S5 Maquette'!I192*1.5</f>
        <v>0</v>
      </c>
      <c r="P176" s="24">
        <f>'S6 Maquette'!I192*1.5</f>
        <v>0</v>
      </c>
    </row>
    <row r="177" spans="15:16">
      <c r="O177" s="24">
        <f>'S5 Maquette'!I193*1.5</f>
        <v>0</v>
      </c>
      <c r="P177" s="24">
        <f>'S6 Maquette'!I193*1.5</f>
        <v>0</v>
      </c>
    </row>
    <row r="178" spans="15:16">
      <c r="O178" s="24">
        <f>'S5 Maquette'!I194*1.5</f>
        <v>0</v>
      </c>
      <c r="P178" s="24">
        <f>'S6 Maquette'!I194*1.5</f>
        <v>0</v>
      </c>
    </row>
    <row r="179" spans="15:16">
      <c r="O179" s="24">
        <f>'S5 Maquette'!I195*1.5</f>
        <v>0</v>
      </c>
      <c r="P179" s="24">
        <f>'S6 Maquette'!I195*1.5</f>
        <v>0</v>
      </c>
    </row>
    <row r="180" spans="15:16">
      <c r="O180" s="24">
        <f>'S5 Maquette'!I196*1.5</f>
        <v>0</v>
      </c>
      <c r="P180" s="24">
        <f>'S6 Maquette'!I196*1.5</f>
        <v>0</v>
      </c>
    </row>
    <row r="181" spans="15:16">
      <c r="O181" s="24">
        <f>'S5 Maquette'!I197*1.5</f>
        <v>0</v>
      </c>
      <c r="P181" s="24">
        <f>'S6 Maquette'!I197*1.5</f>
        <v>0</v>
      </c>
    </row>
    <row r="182" spans="15:16">
      <c r="O182" s="24">
        <f>'S5 Maquette'!I198*1.5</f>
        <v>0</v>
      </c>
      <c r="P182" s="24">
        <f>'S6 Maquette'!I198*1.5</f>
        <v>0</v>
      </c>
    </row>
    <row r="183" spans="15:16">
      <c r="O183" s="24">
        <f>'S5 Maquette'!I199*1.5</f>
        <v>0</v>
      </c>
      <c r="P183" s="24">
        <f>'S6 Maquette'!I199*1.5</f>
        <v>0</v>
      </c>
    </row>
    <row r="184" spans="15:16">
      <c r="O184" s="24">
        <f>'S5 Maquette'!I200*1.5</f>
        <v>0</v>
      </c>
      <c r="P184" s="24">
        <f>'S6 Maquette'!I200*1.5</f>
        <v>0</v>
      </c>
    </row>
    <row r="185" spans="15:16">
      <c r="O185" s="24">
        <f>'S5 Maquette'!I201*1.5</f>
        <v>0</v>
      </c>
      <c r="P185" s="24">
        <f>'S6 Maquette'!I201*1.5</f>
        <v>0</v>
      </c>
    </row>
    <row r="186" spans="15:16">
      <c r="O186" s="24">
        <f>'S5 Maquette'!I202*1.5</f>
        <v>0</v>
      </c>
      <c r="P186" s="24">
        <f>'S6 Maquette'!I202*1.5</f>
        <v>0</v>
      </c>
    </row>
    <row r="187" spans="15:16">
      <c r="O187" s="24">
        <f>'S5 Maquette'!I203*1.5</f>
        <v>0</v>
      </c>
      <c r="P187" s="24">
        <f>'S6 Maquette'!I203*1.5</f>
        <v>0</v>
      </c>
    </row>
    <row r="188" spans="15:16">
      <c r="O188" s="24">
        <f>'S5 Maquette'!I204*1.5</f>
        <v>0</v>
      </c>
      <c r="P188" s="24">
        <f>'S6 Maquette'!I204*1.5</f>
        <v>0</v>
      </c>
    </row>
    <row r="189" spans="15:16">
      <c r="O189" s="24">
        <f>'S5 Maquette'!I205*1.5</f>
        <v>0</v>
      </c>
      <c r="P189" s="24">
        <f>'S6 Maquette'!I205*1.5</f>
        <v>0</v>
      </c>
    </row>
    <row r="190" spans="15:16">
      <c r="O190" s="24">
        <f>'S5 Maquette'!I206*1.5</f>
        <v>0</v>
      </c>
      <c r="P190" s="24">
        <f>'S6 Maquette'!I206*1.5</f>
        <v>0</v>
      </c>
    </row>
    <row r="191" spans="15:16">
      <c r="O191" s="24">
        <f>'S5 Maquette'!I207*1.5</f>
        <v>0</v>
      </c>
      <c r="P191" s="24">
        <f>'S6 Maquette'!I207*1.5</f>
        <v>0</v>
      </c>
    </row>
    <row r="192" spans="15:16">
      <c r="O192" s="24">
        <f>'S5 Maquette'!I208*1.5</f>
        <v>0</v>
      </c>
      <c r="P192" s="24">
        <f>'S6 Maquette'!I208*1.5</f>
        <v>0</v>
      </c>
    </row>
    <row r="193" spans="15:16">
      <c r="O193" s="24">
        <f>'S5 Maquette'!I209*1.5</f>
        <v>0</v>
      </c>
      <c r="P193" s="24">
        <f>'S6 Maquette'!I209*1.5</f>
        <v>0</v>
      </c>
    </row>
    <row r="194" spans="15:16">
      <c r="O194" s="24">
        <f>'S5 Maquette'!I210*1.5</f>
        <v>0</v>
      </c>
      <c r="P194" s="24">
        <f>'S6 Maquette'!I210*1.5</f>
        <v>0</v>
      </c>
    </row>
    <row r="195" spans="15:16">
      <c r="O195" s="24">
        <f>'S5 Maquette'!I211*1.5</f>
        <v>0</v>
      </c>
      <c r="P195" s="24">
        <f>'S6 Maquette'!I211*1.5</f>
        <v>0</v>
      </c>
    </row>
    <row r="196" spans="15:16">
      <c r="O196" s="24">
        <f>'S5 Maquette'!I212*1.5</f>
        <v>0</v>
      </c>
      <c r="P196" s="24">
        <f>'S6 Maquette'!I212*1.5</f>
        <v>0</v>
      </c>
    </row>
    <row r="197" spans="15:16">
      <c r="O197" s="24">
        <f>'S5 Maquette'!I213*1.5</f>
        <v>0</v>
      </c>
      <c r="P197" s="24">
        <f>'S6 Maquette'!I213*1.5</f>
        <v>0</v>
      </c>
    </row>
    <row r="198" spans="15:16">
      <c r="O198" s="24">
        <f>'S5 Maquette'!I214*1.5</f>
        <v>0</v>
      </c>
      <c r="P198" s="24">
        <f>'S6 Maquette'!I214*1.5</f>
        <v>0</v>
      </c>
    </row>
    <row r="199" spans="15:16">
      <c r="O199" s="24">
        <f>'S5 Maquette'!I215*1.5</f>
        <v>0</v>
      </c>
      <c r="P199" s="24">
        <f>'S6 Maquette'!I215*1.5</f>
        <v>0</v>
      </c>
    </row>
    <row r="200" spans="15:16">
      <c r="O200" s="24">
        <f>'S5 Maquette'!I216*1.5</f>
        <v>0</v>
      </c>
      <c r="P200" s="24">
        <f>'S6 Maquette'!I216*1.5</f>
        <v>0</v>
      </c>
    </row>
    <row r="201" spans="15:16">
      <c r="O201" s="24">
        <f>'S5 Maquette'!I217*1.5</f>
        <v>0</v>
      </c>
      <c r="P201" s="24">
        <f>'S6 Maquette'!I217*1.5</f>
        <v>0</v>
      </c>
    </row>
    <row r="202" spans="15:16">
      <c r="O202" s="24">
        <f>'S5 Maquette'!I218*1.5</f>
        <v>0</v>
      </c>
      <c r="P202" s="24">
        <f>'S6 Maquette'!I218*1.5</f>
        <v>0</v>
      </c>
    </row>
    <row r="203" spans="15:16">
      <c r="O203" s="24">
        <f>'S5 Maquette'!I219*1.5</f>
        <v>0</v>
      </c>
      <c r="P203" s="24">
        <f>'S6 Maquette'!I219*1.5</f>
        <v>0</v>
      </c>
    </row>
    <row r="204" spans="15:16">
      <c r="O204" s="24">
        <f>'S5 Maquette'!I220*1.5</f>
        <v>0</v>
      </c>
      <c r="P204" s="24">
        <f>'S6 Maquette'!I220*1.5</f>
        <v>0</v>
      </c>
    </row>
    <row r="205" spans="15:16">
      <c r="O205" s="24">
        <f>'S5 Maquette'!I221*1.5</f>
        <v>0</v>
      </c>
      <c r="P205" s="24">
        <f>'S6 Maquette'!I221*1.5</f>
        <v>0</v>
      </c>
    </row>
    <row r="206" spans="15:16">
      <c r="O206" s="24">
        <f>'S5 Maquette'!I222*1.5</f>
        <v>0</v>
      </c>
      <c r="P206" s="24">
        <f>'S6 Maquette'!I222*1.5</f>
        <v>0</v>
      </c>
    </row>
    <row r="207" spans="15:16">
      <c r="O207" s="24">
        <f>'S5 Maquette'!I223*1.5</f>
        <v>0</v>
      </c>
      <c r="P207" s="24">
        <f>'S6 Maquette'!I223*1.5</f>
        <v>0</v>
      </c>
    </row>
    <row r="208" spans="15:16">
      <c r="O208" s="24">
        <f>'S5 Maquette'!I224*1.5</f>
        <v>0</v>
      </c>
      <c r="P208" s="24">
        <f>'S6 Maquette'!I224*1.5</f>
        <v>0</v>
      </c>
    </row>
    <row r="209" spans="15:16">
      <c r="O209" s="24">
        <f>'S5 Maquette'!I225*1.5</f>
        <v>0</v>
      </c>
      <c r="P209" s="24">
        <f>'S6 Maquette'!I225*1.5</f>
        <v>0</v>
      </c>
    </row>
    <row r="210" spans="15:16">
      <c r="O210" s="24">
        <f>'S5 Maquette'!I226*1.5</f>
        <v>0</v>
      </c>
      <c r="P210" s="24">
        <f>'S6 Maquette'!I226*1.5</f>
        <v>0</v>
      </c>
    </row>
    <row r="211" spans="15:16">
      <c r="O211" s="24">
        <f>'S5 Maquette'!I227*1.5</f>
        <v>0</v>
      </c>
      <c r="P211" s="24">
        <f>'S6 Maquette'!I227*1.5</f>
        <v>0</v>
      </c>
    </row>
    <row r="212" spans="15:16">
      <c r="O212" s="24">
        <f>'S5 Maquette'!I228*1.5</f>
        <v>0</v>
      </c>
      <c r="P212" s="24">
        <f>'S6 Maquette'!I228*1.5</f>
        <v>0</v>
      </c>
    </row>
    <row r="213" spans="15:16">
      <c r="O213" s="24">
        <f>'S5 Maquette'!I229*1.5</f>
        <v>0</v>
      </c>
      <c r="P213" s="24">
        <f>'S6 Maquette'!I229*1.5</f>
        <v>0</v>
      </c>
    </row>
    <row r="214" spans="15:16">
      <c r="O214" s="24">
        <f>'S5 Maquette'!I230*1.5</f>
        <v>0</v>
      </c>
      <c r="P214" s="24">
        <f>'S6 Maquette'!I230*1.5</f>
        <v>0</v>
      </c>
    </row>
    <row r="215" spans="15:16">
      <c r="O215" s="24">
        <f>'S5 Maquette'!I231*1.5</f>
        <v>0</v>
      </c>
      <c r="P215" s="24">
        <f>'S6 Maquette'!I231*1.5</f>
        <v>0</v>
      </c>
    </row>
    <row r="216" spans="15:16">
      <c r="O216" s="24">
        <f>'S5 Maquette'!I232*1.5</f>
        <v>0</v>
      </c>
      <c r="P216" s="24">
        <f>'S6 Maquette'!I232*1.5</f>
        <v>0</v>
      </c>
    </row>
    <row r="217" spans="15:16">
      <c r="O217" s="24">
        <f>'S5 Maquette'!I233*1.5</f>
        <v>0</v>
      </c>
      <c r="P217" s="24">
        <f>'S6 Maquette'!I233*1.5</f>
        <v>0</v>
      </c>
    </row>
    <row r="218" spans="15:16">
      <c r="O218" s="24">
        <f>'S5 Maquette'!I234*1.5</f>
        <v>0</v>
      </c>
      <c r="P218" s="24">
        <f>'S6 Maquette'!I234*1.5</f>
        <v>0</v>
      </c>
    </row>
    <row r="219" spans="15:16">
      <c r="O219" s="24">
        <f>'S5 Maquette'!I235*1.5</f>
        <v>0</v>
      </c>
      <c r="P219" s="24">
        <f>'S6 Maquette'!I235*1.5</f>
        <v>0</v>
      </c>
    </row>
    <row r="220" spans="15:16">
      <c r="O220" s="24">
        <f>'S5 Maquette'!I236*1.5</f>
        <v>0</v>
      </c>
      <c r="P220" s="24">
        <f>'S6 Maquette'!I236*1.5</f>
        <v>0</v>
      </c>
    </row>
    <row r="221" spans="15:16">
      <c r="O221" s="24">
        <f>'S5 Maquette'!I237*1.5</f>
        <v>0</v>
      </c>
      <c r="P221" s="24">
        <f>'S6 Maquette'!I237*1.5</f>
        <v>0</v>
      </c>
    </row>
    <row r="222" spans="15:16">
      <c r="O222" s="24">
        <f>'S5 Maquette'!I238*1.5</f>
        <v>0</v>
      </c>
      <c r="P222" s="24">
        <f>'S6 Maquette'!I238*1.5</f>
        <v>0</v>
      </c>
    </row>
    <row r="223" spans="15:16">
      <c r="O223" s="24">
        <f>'S5 Maquette'!I239*1.5</f>
        <v>0</v>
      </c>
      <c r="P223" s="24">
        <f>'S6 Maquette'!I239*1.5</f>
        <v>0</v>
      </c>
    </row>
    <row r="224" spans="15:16">
      <c r="O224" s="24">
        <f>'S5 Maquette'!I240*1.5</f>
        <v>0</v>
      </c>
      <c r="P224" s="24">
        <f>'S6 Maquette'!I240*1.5</f>
        <v>0</v>
      </c>
    </row>
    <row r="225" spans="15:16">
      <c r="O225" s="24">
        <f>'S5 Maquette'!I241*1.5</f>
        <v>0</v>
      </c>
      <c r="P225" s="24">
        <f>'S6 Maquette'!I241*1.5</f>
        <v>0</v>
      </c>
    </row>
    <row r="226" spans="15:16">
      <c r="O226" s="24">
        <f>'S5 Maquette'!I242*1.5</f>
        <v>0</v>
      </c>
      <c r="P226" s="24">
        <f>'S6 Maquette'!I242*1.5</f>
        <v>0</v>
      </c>
    </row>
    <row r="227" spans="15:16">
      <c r="O227" s="24">
        <f>'S5 Maquette'!I243*1.5</f>
        <v>0</v>
      </c>
      <c r="P227" s="24">
        <f>'S6 Maquette'!I243*1.5</f>
        <v>0</v>
      </c>
    </row>
    <row r="228" spans="15:16">
      <c r="O228" s="24">
        <f>'S5 Maquette'!I244*1.5</f>
        <v>0</v>
      </c>
      <c r="P228" s="24">
        <f>'S6 Maquette'!I244*1.5</f>
        <v>0</v>
      </c>
    </row>
    <row r="229" spans="15:16">
      <c r="O229" s="24">
        <f>'S5 Maquette'!I245*1.5</f>
        <v>0</v>
      </c>
      <c r="P229" s="24">
        <f>'S6 Maquette'!I245*1.5</f>
        <v>0</v>
      </c>
    </row>
    <row r="230" spans="15:16">
      <c r="O230" s="24">
        <f>'S5 Maquette'!I246*1.5</f>
        <v>0</v>
      </c>
      <c r="P230" s="24">
        <f>'S6 Maquette'!I246*1.5</f>
        <v>0</v>
      </c>
    </row>
    <row r="231" spans="15:16">
      <c r="O231" s="24">
        <f>'S5 Maquette'!I247*1.5</f>
        <v>0</v>
      </c>
      <c r="P231" s="24">
        <f>'S6 Maquette'!I247*1.5</f>
        <v>0</v>
      </c>
    </row>
    <row r="232" spans="15:16">
      <c r="O232" s="24">
        <f>'S5 Maquette'!I248*1.5</f>
        <v>0</v>
      </c>
      <c r="P232" s="24">
        <f>'S6 Maquette'!I248*1.5</f>
        <v>0</v>
      </c>
    </row>
    <row r="233" spans="15:16">
      <c r="O233" s="24">
        <f>'S5 Maquette'!I249*1.5</f>
        <v>0</v>
      </c>
      <c r="P233" s="24">
        <f>'S6 Maquette'!I249*1.5</f>
        <v>0</v>
      </c>
    </row>
    <row r="234" spans="15:16">
      <c r="O234" s="24">
        <f>'S5 Maquette'!I250*1.5</f>
        <v>0</v>
      </c>
      <c r="P234" s="24">
        <f>'S6 Maquette'!I250*1.5</f>
        <v>0</v>
      </c>
    </row>
    <row r="235" spans="15:16">
      <c r="O235" s="24">
        <f>'S5 Maquette'!I251*1.5</f>
        <v>0</v>
      </c>
      <c r="P235" s="24">
        <f>'S6 Maquette'!I251*1.5</f>
        <v>0</v>
      </c>
    </row>
    <row r="236" spans="15:16">
      <c r="O236" s="24">
        <f>'S5 Maquette'!I252*1.5</f>
        <v>0</v>
      </c>
      <c r="P236" s="24">
        <f>'S6 Maquette'!I252*1.5</f>
        <v>0</v>
      </c>
    </row>
    <row r="237" spans="15:16">
      <c r="O237" s="24">
        <f>'S5 Maquette'!I253*1.5</f>
        <v>0</v>
      </c>
      <c r="P237" s="24">
        <f>'S6 Maquette'!I253*1.5</f>
        <v>0</v>
      </c>
    </row>
    <row r="238" spans="15:16">
      <c r="O238" s="24">
        <f>'S5 Maquette'!I254*1.5</f>
        <v>0</v>
      </c>
      <c r="P238" s="24">
        <f>'S6 Maquette'!I254*1.5</f>
        <v>0</v>
      </c>
    </row>
    <row r="239" spans="15:16">
      <c r="O239" s="24">
        <f>'S5 Maquette'!I255*1.5</f>
        <v>0</v>
      </c>
      <c r="P239" s="24">
        <f>'S6 Maquette'!I255*1.5</f>
        <v>0</v>
      </c>
    </row>
    <row r="240" spans="15:16">
      <c r="O240" s="24">
        <f>'S5 Maquette'!I256*1.5</f>
        <v>0</v>
      </c>
      <c r="P240" s="24">
        <f>'S6 Maquette'!I256*1.5</f>
        <v>0</v>
      </c>
    </row>
    <row r="241" spans="15:16">
      <c r="O241" s="24">
        <f>'S5 Maquette'!I257*1.5</f>
        <v>0</v>
      </c>
      <c r="P241" s="24">
        <f>'S6 Maquette'!I257*1.5</f>
        <v>0</v>
      </c>
    </row>
    <row r="242" spans="15:16">
      <c r="O242" s="24">
        <f>'S5 Maquette'!I258*1.5</f>
        <v>0</v>
      </c>
      <c r="P242" s="24">
        <f>'S6 Maquette'!I258*1.5</f>
        <v>0</v>
      </c>
    </row>
    <row r="243" spans="15:16">
      <c r="O243" s="24">
        <f>'S5 Maquette'!I259*1.5</f>
        <v>0</v>
      </c>
      <c r="P243" s="24">
        <f>'S6 Maquette'!I259*1.5</f>
        <v>0</v>
      </c>
    </row>
    <row r="244" spans="15:16">
      <c r="O244" s="24">
        <f>'S5 Maquette'!I260*1.5</f>
        <v>0</v>
      </c>
      <c r="P244" s="24">
        <f>'S6 Maquette'!I260*1.5</f>
        <v>0</v>
      </c>
    </row>
    <row r="245" spans="15:16">
      <c r="O245" s="24">
        <f>'S5 Maquette'!I261*1.5</f>
        <v>0</v>
      </c>
      <c r="P245" s="24">
        <f>'S6 Maquette'!I261*1.5</f>
        <v>0</v>
      </c>
    </row>
    <row r="246" spans="15:16">
      <c r="O246" s="24">
        <f>'S5 Maquette'!I262*1.5</f>
        <v>0</v>
      </c>
      <c r="P246" s="24">
        <f>'S6 Maquette'!I262*1.5</f>
        <v>0</v>
      </c>
    </row>
    <row r="247" spans="15:16">
      <c r="O247" s="24">
        <f>'S5 Maquette'!I263*1.5</f>
        <v>0</v>
      </c>
      <c r="P247" s="24">
        <f>'S6 Maquette'!I263*1.5</f>
        <v>0</v>
      </c>
    </row>
    <row r="248" spans="15:16">
      <c r="O248" s="24">
        <f>'S5 Maquette'!I264*1.5</f>
        <v>0</v>
      </c>
      <c r="P248" s="24">
        <f>'S6 Maquette'!I264*1.5</f>
        <v>0</v>
      </c>
    </row>
    <row r="249" spans="15:16">
      <c r="O249" s="24">
        <f>'S5 Maquette'!I265*1.5</f>
        <v>0</v>
      </c>
      <c r="P249" s="24">
        <f>'S6 Maquette'!I265*1.5</f>
        <v>0</v>
      </c>
    </row>
    <row r="250" spans="15:16">
      <c r="O250" s="24">
        <f>'S5 Maquette'!I266*1.5</f>
        <v>0</v>
      </c>
      <c r="P250" s="24">
        <f>'S6 Maquette'!I266*1.5</f>
        <v>0</v>
      </c>
    </row>
    <row r="251" spans="15:16">
      <c r="O251" s="24">
        <f>'S5 Maquette'!I267*1.5</f>
        <v>0</v>
      </c>
      <c r="P251" s="24">
        <f>'S6 Maquette'!I267*1.5</f>
        <v>0</v>
      </c>
    </row>
    <row r="252" spans="15:16">
      <c r="O252" s="24">
        <f>'S5 Maquette'!I268*1.5</f>
        <v>0</v>
      </c>
      <c r="P252" s="24">
        <f>'S6 Maquette'!I268*1.5</f>
        <v>0</v>
      </c>
    </row>
    <row r="253" spans="15:16">
      <c r="O253" s="24">
        <f>'S5 Maquette'!I269*1.5</f>
        <v>0</v>
      </c>
      <c r="P253" s="24">
        <f>'S6 Maquette'!I269*1.5</f>
        <v>0</v>
      </c>
    </row>
    <row r="254" spans="15:16">
      <c r="O254" s="24">
        <f>'S5 Maquette'!I270*1.5</f>
        <v>0</v>
      </c>
      <c r="P254" s="24">
        <f>'S6 Maquette'!I270*1.5</f>
        <v>0</v>
      </c>
    </row>
    <row r="255" spans="15:16">
      <c r="O255" s="24">
        <f>'S5 Maquette'!I271*1.5</f>
        <v>0</v>
      </c>
      <c r="P255" s="24">
        <f>'S6 Maquette'!I271*1.5</f>
        <v>0</v>
      </c>
    </row>
    <row r="256" spans="15:16">
      <c r="O256" s="24">
        <f>'S5 Maquette'!I272*1.5</f>
        <v>0</v>
      </c>
      <c r="P256" s="24">
        <f>'S6 Maquette'!I272*1.5</f>
        <v>0</v>
      </c>
    </row>
    <row r="257" spans="15:16">
      <c r="O257" s="24">
        <f>'S5 Maquette'!I273*1.5</f>
        <v>0</v>
      </c>
      <c r="P257" s="24">
        <f>'S6 Maquette'!I273*1.5</f>
        <v>0</v>
      </c>
    </row>
    <row r="258" spans="15:16">
      <c r="O258" s="24">
        <f>'S5 Maquette'!I274*1.5</f>
        <v>0</v>
      </c>
      <c r="P258" s="24">
        <f>'S6 Maquette'!I274*1.5</f>
        <v>0</v>
      </c>
    </row>
    <row r="259" spans="15:16">
      <c r="O259" s="24">
        <f>'S5 Maquette'!I275*1.5</f>
        <v>0</v>
      </c>
      <c r="P259" s="24">
        <f>'S6 Maquette'!I275*1.5</f>
        <v>0</v>
      </c>
    </row>
    <row r="260" spans="15:16">
      <c r="O260" s="24">
        <f>'S5 Maquette'!I276*1.5</f>
        <v>0</v>
      </c>
      <c r="P260" s="24">
        <f>'S6 Maquette'!I276*1.5</f>
        <v>0</v>
      </c>
    </row>
    <row r="261" spans="15:16">
      <c r="O261" s="24">
        <f>'S5 Maquette'!I277*1.5</f>
        <v>0</v>
      </c>
      <c r="P261" s="24">
        <f>'S6 Maquette'!I277*1.5</f>
        <v>0</v>
      </c>
    </row>
    <row r="262" spans="15:16">
      <c r="O262" s="24">
        <f>'S5 Maquette'!I278*1.5</f>
        <v>0</v>
      </c>
      <c r="P262" s="24">
        <f>'S6 Maquette'!I278*1.5</f>
        <v>0</v>
      </c>
    </row>
    <row r="263" spans="15:16">
      <c r="O263" s="24">
        <f>'S5 Maquette'!I279*1.5</f>
        <v>0</v>
      </c>
      <c r="P263" s="24">
        <f>'S6 Maquette'!I279*1.5</f>
        <v>0</v>
      </c>
    </row>
    <row r="264" spans="15:16">
      <c r="O264" s="24">
        <f>'S5 Maquette'!I280*1.5</f>
        <v>0</v>
      </c>
      <c r="P264" s="24">
        <f>'S6 Maquette'!I280*1.5</f>
        <v>0</v>
      </c>
    </row>
    <row r="265" spans="15:16">
      <c r="O265" s="24">
        <f>'S5 Maquette'!I281*1.5</f>
        <v>0</v>
      </c>
      <c r="P265" s="24">
        <f>'S6 Maquette'!I281*1.5</f>
        <v>0</v>
      </c>
    </row>
    <row r="266" spans="15:16">
      <c r="O266" s="24">
        <f>'S5 Maquette'!I282*1.5</f>
        <v>0</v>
      </c>
      <c r="P266" s="24">
        <f>'S6 Maquette'!I282*1.5</f>
        <v>0</v>
      </c>
    </row>
    <row r="267" spans="15:16">
      <c r="O267" s="24">
        <f>'S5 Maquette'!I283*1.5</f>
        <v>0</v>
      </c>
      <c r="P267" s="24">
        <f>'S6 Maquette'!I283*1.5</f>
        <v>0</v>
      </c>
    </row>
    <row r="268" spans="15:16">
      <c r="O268" s="24">
        <f>'S5 Maquette'!I284*1.5</f>
        <v>0</v>
      </c>
      <c r="P268" s="24">
        <f>'S6 Maquette'!I284*1.5</f>
        <v>0</v>
      </c>
    </row>
    <row r="269" spans="15:16">
      <c r="O269" s="24">
        <f>'S5 Maquette'!I285*1.5</f>
        <v>0</v>
      </c>
      <c r="P269" s="24">
        <f>'S6 Maquette'!I285*1.5</f>
        <v>0</v>
      </c>
    </row>
    <row r="270" spans="15:16">
      <c r="O270" s="24">
        <f>'S5 Maquette'!I286*1.5</f>
        <v>0</v>
      </c>
      <c r="P270" s="24">
        <f>'S6 Maquette'!I286*1.5</f>
        <v>0</v>
      </c>
    </row>
    <row r="271" spans="15:16">
      <c r="O271" s="24">
        <f>'S5 Maquette'!I287*1.5</f>
        <v>0</v>
      </c>
      <c r="P271" s="24">
        <f>'S6 Maquette'!I287*1.5</f>
        <v>0</v>
      </c>
    </row>
    <row r="272" spans="15:16">
      <c r="O272" s="24">
        <f>'S5 Maquette'!I288*1.5</f>
        <v>0</v>
      </c>
      <c r="P272" s="24">
        <f>'S6 Maquette'!I288*1.5</f>
        <v>0</v>
      </c>
    </row>
    <row r="273" spans="15:16">
      <c r="O273" s="24">
        <f>'S5 Maquette'!I289*1.5</f>
        <v>0</v>
      </c>
      <c r="P273" s="24">
        <f>'S6 Maquette'!I289*1.5</f>
        <v>0</v>
      </c>
    </row>
    <row r="274" spans="15:16">
      <c r="O274" s="24">
        <f>'S5 Maquette'!I290*1.5</f>
        <v>0</v>
      </c>
      <c r="P274" s="24">
        <f>'S6 Maquette'!I290*1.5</f>
        <v>0</v>
      </c>
    </row>
    <row r="275" spans="15:16">
      <c r="O275" s="24">
        <f>'S5 Maquette'!I291*1.5</f>
        <v>0</v>
      </c>
      <c r="P275" s="24">
        <f>'S6 Maquette'!I291*1.5</f>
        <v>0</v>
      </c>
    </row>
    <row r="276" spans="15:16">
      <c r="O276" s="24">
        <f>'S5 Maquette'!I292*1.5</f>
        <v>0</v>
      </c>
      <c r="P276" s="24">
        <f>'S6 Maquette'!I292*1.5</f>
        <v>0</v>
      </c>
    </row>
    <row r="277" spans="15:16">
      <c r="O277" s="24">
        <f>'S5 Maquette'!I293*1.5</f>
        <v>0</v>
      </c>
      <c r="P277" s="24">
        <f>'S6 Maquette'!I293*1.5</f>
        <v>0</v>
      </c>
    </row>
    <row r="278" spans="15:16">
      <c r="O278" s="24">
        <f>'S5 Maquette'!I294*1.5</f>
        <v>0</v>
      </c>
      <c r="P278" s="24">
        <f>'S6 Maquette'!I294*1.5</f>
        <v>0</v>
      </c>
    </row>
    <row r="279" spans="15:16">
      <c r="O279" s="24">
        <f>'S5 Maquette'!I295*1.5</f>
        <v>0</v>
      </c>
      <c r="P279" s="24">
        <f>'S6 Maquette'!I295*1.5</f>
        <v>0</v>
      </c>
    </row>
    <row r="280" spans="15:16">
      <c r="O280" s="24">
        <f>'S5 Maquette'!I296*1.5</f>
        <v>0</v>
      </c>
      <c r="P280" s="24">
        <f>'S6 Maquette'!I296*1.5</f>
        <v>0</v>
      </c>
    </row>
    <row r="281" spans="15:16">
      <c r="O281" s="24">
        <f>'S5 Maquette'!I297*1.5</f>
        <v>0</v>
      </c>
      <c r="P281" s="24">
        <f>'S6 Maquette'!I297*1.5</f>
        <v>0</v>
      </c>
    </row>
    <row r="282" spans="15:16">
      <c r="O282" s="24">
        <f>'S5 Maquette'!I298*1.5</f>
        <v>0</v>
      </c>
      <c r="P282" s="24">
        <f>'S6 Maquette'!I298*1.5</f>
        <v>0</v>
      </c>
    </row>
    <row r="283" spans="15:16">
      <c r="O283" s="24">
        <f>'S5 Maquette'!I299*1.5</f>
        <v>0</v>
      </c>
      <c r="P283" s="24">
        <f>'S6 Maquette'!I299*1.5</f>
        <v>0</v>
      </c>
    </row>
    <row r="284" spans="15:16">
      <c r="O284" s="24">
        <f>'S5 Maquette'!I300*1.5</f>
        <v>0</v>
      </c>
      <c r="P284" s="24">
        <f>'S6 Maquette'!I300*1.5</f>
        <v>0</v>
      </c>
    </row>
    <row r="285" spans="15:16">
      <c r="O285" s="24">
        <f>'S5 Maquette'!I301*1.5</f>
        <v>0</v>
      </c>
      <c r="P285" s="24">
        <f>'S6 Maquette'!I301*1.5</f>
        <v>0</v>
      </c>
    </row>
    <row r="286" spans="15:16">
      <c r="O286" s="24">
        <f>'S5 Maquette'!I302*1.5</f>
        <v>0</v>
      </c>
      <c r="P286" s="24">
        <f>'S6 Maquette'!I302*1.5</f>
        <v>0</v>
      </c>
    </row>
    <row r="287" spans="15:16">
      <c r="O287" s="24">
        <f>'S5 Maquette'!I303*1.5</f>
        <v>0</v>
      </c>
      <c r="P287" s="24">
        <f>'S6 Maquette'!I303*1.5</f>
        <v>0</v>
      </c>
    </row>
    <row r="288" spans="15:16">
      <c r="O288" s="24">
        <f>'S5 Maquette'!I304*1.5</f>
        <v>0</v>
      </c>
      <c r="P288" s="24">
        <f>'S6 Maquette'!I304*1.5</f>
        <v>0</v>
      </c>
    </row>
    <row r="289" spans="15:16">
      <c r="O289" s="24">
        <f>'S5 Maquette'!I305*1.5</f>
        <v>0</v>
      </c>
      <c r="P289" s="24">
        <f>'S6 Maquette'!I305*1.5</f>
        <v>0</v>
      </c>
    </row>
    <row r="290" spans="15:16">
      <c r="O290" s="24">
        <f>'S5 Maquette'!I306*1.5</f>
        <v>0</v>
      </c>
      <c r="P290" s="24">
        <f>'S6 Maquette'!I306*1.5</f>
        <v>0</v>
      </c>
    </row>
    <row r="291" spans="15:16">
      <c r="O291" s="24">
        <f>'S5 Maquette'!I307*1.5</f>
        <v>0</v>
      </c>
      <c r="P291" s="24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2:F22"/>
    <mergeCell ref="A19:C19"/>
    <mergeCell ref="D19:F19"/>
    <mergeCell ref="A20:C20"/>
    <mergeCell ref="D20:F20"/>
    <mergeCell ref="A21:F21"/>
    <mergeCell ref="H14:M15"/>
    <mergeCell ref="A16:C16"/>
    <mergeCell ref="D16:F16"/>
    <mergeCell ref="H16:J16"/>
    <mergeCell ref="K16:M16"/>
    <mergeCell ref="A7:C7"/>
    <mergeCell ref="D7:F7"/>
    <mergeCell ref="A8:F9"/>
    <mergeCell ref="A10:F11"/>
    <mergeCell ref="A14:F15"/>
    <mergeCell ref="A1:F2"/>
    <mergeCell ref="O1:P2"/>
    <mergeCell ref="A3:C3"/>
    <mergeCell ref="D3:F3"/>
    <mergeCell ref="A6:C6"/>
    <mergeCell ref="D6:F6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C677"/>
  <sheetViews>
    <sheetView tabSelected="1" zoomScale="85" zoomScaleNormal="85" workbookViewId="0">
      <selection activeCell="B10" sqref="B10"/>
    </sheetView>
  </sheetViews>
  <sheetFormatPr defaultColWidth="11.5703125" defaultRowHeight="15"/>
  <cols>
    <col min="1" max="1" width="25.28515625" customWidth="1"/>
    <col min="2" max="3" width="66.42578125" customWidth="1"/>
    <col min="4" max="4" width="37.140625" customWidth="1"/>
    <col min="5" max="159" width="11.5703125" style="26"/>
  </cols>
  <sheetData>
    <row r="1" spans="1:4" ht="43.35" customHeight="1">
      <c r="A1" s="8" t="s">
        <v>192</v>
      </c>
      <c r="B1" s="8"/>
      <c r="C1" s="8"/>
      <c r="D1" s="8"/>
    </row>
    <row r="2" spans="1:4" ht="29.1" customHeight="1">
      <c r="A2" s="27" t="s">
        <v>193</v>
      </c>
      <c r="B2" s="28" t="s">
        <v>34</v>
      </c>
      <c r="C2" s="29"/>
      <c r="D2" s="29"/>
    </row>
    <row r="3" spans="1:4" ht="24.6" customHeight="1">
      <c r="A3" s="30" t="s">
        <v>194</v>
      </c>
      <c r="B3" s="28" t="s">
        <v>52</v>
      </c>
      <c r="C3" s="31"/>
      <c r="D3" s="32"/>
    </row>
    <row r="4" spans="1:4" ht="24.6" customHeight="1">
      <c r="A4" s="13" t="s">
        <v>195</v>
      </c>
      <c r="B4" s="11"/>
      <c r="C4" s="11"/>
      <c r="D4" s="11"/>
    </row>
    <row r="5" spans="1:4" ht="24.6" customHeight="1">
      <c r="A5" s="13" t="s">
        <v>196</v>
      </c>
      <c r="B5" s="24"/>
      <c r="C5" s="31"/>
      <c r="D5" s="32"/>
    </row>
    <row r="6" spans="1:4" ht="24.6" customHeight="1">
      <c r="A6" s="13" t="s">
        <v>2</v>
      </c>
      <c r="B6" s="24" t="s">
        <v>12</v>
      </c>
      <c r="C6" s="31"/>
      <c r="D6" s="32"/>
    </row>
    <row r="7" spans="1:4">
      <c r="A7" s="26"/>
      <c r="B7" s="26"/>
      <c r="C7" s="26"/>
      <c r="D7" s="26"/>
    </row>
    <row r="8" spans="1:4" ht="20.100000000000001" customHeight="1">
      <c r="A8" s="7" t="s">
        <v>197</v>
      </c>
      <c r="B8" s="7"/>
      <c r="C8" s="7"/>
      <c r="D8" s="7"/>
    </row>
    <row r="9" spans="1:4" ht="20.45" customHeight="1">
      <c r="A9" s="31" t="s">
        <v>198</v>
      </c>
      <c r="B9" s="6" t="s">
        <v>199</v>
      </c>
      <c r="C9" s="6"/>
      <c r="D9" s="6"/>
    </row>
    <row r="10" spans="1:4">
      <c r="A10" s="26"/>
      <c r="B10" s="26"/>
      <c r="C10" s="26"/>
      <c r="D10" s="26"/>
    </row>
    <row r="11" spans="1:4">
      <c r="A11" s="5" t="s">
        <v>200</v>
      </c>
      <c r="B11" s="5"/>
      <c r="C11" s="5" t="s">
        <v>201</v>
      </c>
      <c r="D11" s="5"/>
    </row>
    <row r="12" spans="1:4">
      <c r="A12" s="5"/>
      <c r="B12" s="5"/>
      <c r="C12" s="5"/>
      <c r="D12" s="5"/>
    </row>
    <row r="13" spans="1:4" ht="9" customHeight="1">
      <c r="A13" s="5">
        <f>Calcul!A10</f>
        <v>1792</v>
      </c>
      <c r="B13" s="5"/>
      <c r="C13" s="5">
        <f ca="1">Calcul!A22</f>
        <v>890</v>
      </c>
      <c r="D13" s="5"/>
    </row>
    <row r="14" spans="1:4" ht="11.45" customHeight="1">
      <c r="A14" s="5"/>
      <c r="B14" s="5"/>
      <c r="C14" s="5"/>
      <c r="D14" s="5"/>
    </row>
    <row r="15" spans="1:4">
      <c r="A15" s="26"/>
      <c r="B15" s="26"/>
      <c r="C15" s="26"/>
      <c r="D15" s="26"/>
    </row>
    <row r="16" spans="1:4">
      <c r="A16" s="26"/>
      <c r="B16" s="26"/>
      <c r="C16" s="26"/>
      <c r="D16" s="26"/>
    </row>
    <row r="17" spans="1:4">
      <c r="A17" s="26"/>
      <c r="B17" s="26"/>
      <c r="C17" s="26"/>
      <c r="D17" s="26"/>
    </row>
    <row r="18" spans="1:4" ht="21">
      <c r="A18" s="4" t="s">
        <v>202</v>
      </c>
      <c r="B18" s="4"/>
      <c r="C18" s="4"/>
      <c r="D18" s="4"/>
    </row>
    <row r="19" spans="1:4">
      <c r="A19" t="s">
        <v>203</v>
      </c>
    </row>
    <row r="20" spans="1:4">
      <c r="A20" s="3" t="s">
        <v>204</v>
      </c>
      <c r="B20" s="3"/>
      <c r="C20" s="3"/>
      <c r="D20" s="3"/>
    </row>
    <row r="21" spans="1:4">
      <c r="A21" s="11" t="s">
        <v>205</v>
      </c>
      <c r="B21" s="11"/>
      <c r="C21" s="11"/>
      <c r="D21" s="11"/>
    </row>
    <row r="22" spans="1:4">
      <c r="A22" s="11"/>
      <c r="B22" s="11"/>
      <c r="C22" s="11"/>
      <c r="D22" s="11"/>
    </row>
    <row r="23" spans="1:4">
      <c r="A23" s="11"/>
      <c r="B23" s="11"/>
      <c r="C23" s="11"/>
      <c r="D23" s="11"/>
    </row>
    <row r="24" spans="1:4">
      <c r="A24" s="3" t="s">
        <v>206</v>
      </c>
      <c r="B24" s="3"/>
      <c r="C24" s="3"/>
      <c r="D24" s="3"/>
    </row>
    <row r="25" spans="1:4">
      <c r="A25" s="11" t="s">
        <v>207</v>
      </c>
      <c r="B25" s="11"/>
      <c r="C25" s="11"/>
      <c r="D25" s="11"/>
    </row>
    <row r="26" spans="1:4">
      <c r="A26" s="11"/>
      <c r="B26" s="11"/>
      <c r="C26" s="11"/>
      <c r="D26" s="11"/>
    </row>
    <row r="27" spans="1:4">
      <c r="A27" s="11"/>
      <c r="B27" s="11"/>
      <c r="C27" s="11"/>
      <c r="D27" s="11"/>
    </row>
    <row r="28" spans="1:4">
      <c r="A28" s="3" t="s">
        <v>208</v>
      </c>
      <c r="B28" s="3"/>
      <c r="C28" s="3"/>
      <c r="D28" s="3"/>
    </row>
    <row r="29" spans="1:4">
      <c r="A29" s="11" t="s">
        <v>209</v>
      </c>
      <c r="B29" s="11"/>
      <c r="C29" s="11"/>
      <c r="D29" s="11"/>
    </row>
    <row r="30" spans="1:4">
      <c r="A30" s="11"/>
      <c r="B30" s="11"/>
      <c r="C30" s="11"/>
      <c r="D30" s="11"/>
    </row>
    <row r="31" spans="1:4">
      <c r="A31" s="11"/>
      <c r="B31" s="11"/>
      <c r="C31" s="11"/>
      <c r="D31" s="11"/>
    </row>
    <row r="32" spans="1:4">
      <c r="A32" s="3" t="s">
        <v>210</v>
      </c>
      <c r="B32" s="3"/>
      <c r="C32" s="3"/>
      <c r="D32" s="3"/>
    </row>
    <row r="33" spans="1:4">
      <c r="A33" s="11" t="s">
        <v>211</v>
      </c>
      <c r="B33" s="11"/>
      <c r="C33" s="11"/>
      <c r="D33" s="11"/>
    </row>
    <row r="34" spans="1:4">
      <c r="A34" s="11"/>
      <c r="B34" s="11"/>
      <c r="C34" s="11"/>
      <c r="D34" s="11"/>
    </row>
    <row r="35" spans="1:4">
      <c r="A35" s="11"/>
      <c r="B35" s="11"/>
      <c r="C35" s="11"/>
      <c r="D35" s="11"/>
    </row>
    <row r="36" spans="1:4" ht="21">
      <c r="A36" s="4" t="s">
        <v>212</v>
      </c>
      <c r="B36" s="4"/>
      <c r="C36" s="4"/>
      <c r="D36" s="4"/>
    </row>
    <row r="37" spans="1:4">
      <c r="A37" s="11" t="s">
        <v>213</v>
      </c>
      <c r="B37" s="11"/>
      <c r="C37" s="11"/>
      <c r="D37" s="11"/>
    </row>
    <row r="38" spans="1:4">
      <c r="A38" s="11"/>
      <c r="B38" s="11"/>
      <c r="C38" s="11"/>
      <c r="D38" s="11"/>
    </row>
    <row r="39" spans="1:4">
      <c r="A39" s="3" t="s">
        <v>214</v>
      </c>
      <c r="B39" s="3"/>
      <c r="C39" s="3"/>
      <c r="D39" s="3"/>
    </row>
    <row r="40" spans="1:4">
      <c r="A40" s="2" t="s">
        <v>215</v>
      </c>
      <c r="B40" s="2"/>
      <c r="C40" s="2"/>
      <c r="D40" s="2"/>
    </row>
    <row r="41" spans="1:4">
      <c r="A41" s="2" t="s">
        <v>216</v>
      </c>
      <c r="B41" s="2"/>
      <c r="C41" s="2"/>
      <c r="D41" s="2"/>
    </row>
    <row r="42" spans="1:4">
      <c r="A42" s="26"/>
      <c r="B42" s="26"/>
      <c r="C42" s="26"/>
      <c r="D42" s="26"/>
    </row>
    <row r="43" spans="1:4">
      <c r="A43" s="26"/>
      <c r="B43" s="26"/>
      <c r="C43" s="26"/>
      <c r="D43" s="26"/>
    </row>
    <row r="44" spans="1:4">
      <c r="A44" s="26"/>
      <c r="B44" s="26"/>
      <c r="C44" s="26"/>
      <c r="D44" s="26"/>
    </row>
    <row r="45" spans="1:4">
      <c r="A45" s="26"/>
      <c r="B45" s="26"/>
      <c r="C45" s="26"/>
      <c r="D45" s="26"/>
    </row>
    <row r="46" spans="1:4">
      <c r="A46" s="26"/>
      <c r="B46" s="26"/>
      <c r="C46" s="26"/>
      <c r="D46" s="26"/>
    </row>
    <row r="47" spans="1:4">
      <c r="A47" s="26"/>
      <c r="B47" s="26"/>
      <c r="C47" s="26"/>
      <c r="D47" s="26"/>
    </row>
    <row r="48" spans="1:4">
      <c r="A48" s="26"/>
      <c r="B48" s="26"/>
      <c r="C48" s="26"/>
      <c r="D48" s="26"/>
    </row>
    <row r="49" spans="1:4">
      <c r="A49" s="26"/>
      <c r="B49" s="26"/>
      <c r="C49" s="26"/>
      <c r="D49" s="26"/>
    </row>
    <row r="50" spans="1:4">
      <c r="A50" s="26"/>
      <c r="B50" s="26"/>
      <c r="C50" s="26"/>
      <c r="D50" s="26"/>
    </row>
    <row r="51" spans="1:4">
      <c r="A51" s="26"/>
      <c r="B51" s="26"/>
      <c r="C51" s="26"/>
      <c r="D51" s="26"/>
    </row>
    <row r="52" spans="1:4">
      <c r="A52" s="26"/>
      <c r="B52" s="26"/>
      <c r="C52" s="26"/>
      <c r="D52" s="26"/>
    </row>
    <row r="53" spans="1:4">
      <c r="A53" s="26"/>
      <c r="B53" s="26"/>
      <c r="C53" s="26"/>
      <c r="D53" s="26"/>
    </row>
    <row r="54" spans="1:4">
      <c r="A54" s="26"/>
      <c r="B54" s="26"/>
      <c r="C54" s="26"/>
      <c r="D54" s="26"/>
    </row>
    <row r="55" spans="1:4">
      <c r="A55" s="26"/>
      <c r="B55" s="26"/>
      <c r="C55" s="26"/>
      <c r="D55" s="26"/>
    </row>
    <row r="56" spans="1:4">
      <c r="A56" s="26"/>
      <c r="B56" s="26"/>
      <c r="C56" s="26"/>
      <c r="D56" s="26"/>
    </row>
    <row r="57" spans="1:4">
      <c r="A57" s="26"/>
      <c r="B57" s="26"/>
      <c r="C57" s="26"/>
      <c r="D57" s="26"/>
    </row>
    <row r="58" spans="1:4">
      <c r="A58" s="26"/>
      <c r="B58" s="26"/>
      <c r="C58" s="26"/>
      <c r="D58" s="26"/>
    </row>
    <row r="59" spans="1:4">
      <c r="A59" s="26"/>
      <c r="B59" s="26"/>
      <c r="C59" s="26"/>
      <c r="D59" s="26"/>
    </row>
    <row r="60" spans="1:4">
      <c r="A60" s="26"/>
      <c r="B60" s="26"/>
      <c r="C60" s="26"/>
      <c r="D60" s="26"/>
    </row>
    <row r="61" spans="1:4">
      <c r="A61" s="26"/>
      <c r="B61" s="26"/>
      <c r="C61" s="26"/>
      <c r="D61" s="26"/>
    </row>
    <row r="62" spans="1:4">
      <c r="A62" s="26"/>
      <c r="B62" s="26"/>
      <c r="C62" s="26"/>
      <c r="D62" s="26"/>
    </row>
    <row r="63" spans="1:4">
      <c r="A63" s="26"/>
      <c r="B63" s="26"/>
      <c r="C63" s="26"/>
      <c r="D63" s="26"/>
    </row>
    <row r="64" spans="1:4">
      <c r="A64" s="26"/>
      <c r="B64" s="26"/>
      <c r="C64" s="26"/>
      <c r="D64" s="26"/>
    </row>
    <row r="65" spans="1:4">
      <c r="A65" s="26"/>
      <c r="B65" s="26"/>
      <c r="C65" s="26"/>
      <c r="D65" s="26"/>
    </row>
    <row r="66" spans="1:4">
      <c r="A66" s="26"/>
      <c r="B66" s="26"/>
      <c r="C66" s="26"/>
      <c r="D66" s="26"/>
    </row>
    <row r="67" spans="1:4">
      <c r="A67" s="26"/>
      <c r="B67" s="26"/>
      <c r="C67" s="26"/>
      <c r="D67" s="26"/>
    </row>
    <row r="68" spans="1:4">
      <c r="A68" s="26"/>
      <c r="B68" s="26"/>
      <c r="C68" s="26"/>
      <c r="D68" s="26"/>
    </row>
    <row r="69" spans="1:4">
      <c r="A69" s="26"/>
      <c r="B69" s="26"/>
      <c r="C69" s="26"/>
      <c r="D69" s="26"/>
    </row>
    <row r="70" spans="1:4">
      <c r="A70" s="26"/>
      <c r="B70" s="26"/>
      <c r="C70" s="26"/>
      <c r="D70" s="26"/>
    </row>
    <row r="71" spans="1:4">
      <c r="A71" s="26"/>
      <c r="B71" s="26"/>
      <c r="C71" s="26"/>
      <c r="D71" s="26"/>
    </row>
    <row r="72" spans="1:4">
      <c r="A72" s="26"/>
      <c r="B72" s="26"/>
      <c r="C72" s="26"/>
      <c r="D72" s="26"/>
    </row>
    <row r="73" spans="1:4">
      <c r="A73" s="26"/>
      <c r="B73" s="26"/>
      <c r="C73" s="26"/>
      <c r="D73" s="26"/>
    </row>
    <row r="74" spans="1:4">
      <c r="A74" s="26"/>
      <c r="B74" s="26"/>
      <c r="C74" s="26"/>
      <c r="D74" s="26"/>
    </row>
    <row r="75" spans="1:4">
      <c r="A75" s="26"/>
      <c r="B75" s="26"/>
      <c r="C75" s="26"/>
      <c r="D75" s="26"/>
    </row>
    <row r="76" spans="1:4">
      <c r="A76" s="26"/>
      <c r="B76" s="26"/>
      <c r="C76" s="26"/>
      <c r="D76" s="26"/>
    </row>
    <row r="77" spans="1:4">
      <c r="A77" s="26"/>
      <c r="B77" s="26"/>
      <c r="C77" s="26"/>
      <c r="D77" s="26"/>
    </row>
    <row r="78" spans="1:4">
      <c r="A78" s="26"/>
      <c r="B78" s="26"/>
      <c r="C78" s="26"/>
      <c r="D78" s="26"/>
    </row>
    <row r="79" spans="1:4">
      <c r="A79" s="26"/>
      <c r="B79" s="26"/>
      <c r="C79" s="26"/>
      <c r="D79" s="26"/>
    </row>
    <row r="80" spans="1:4">
      <c r="A80" s="26"/>
      <c r="B80" s="26"/>
      <c r="C80" s="26"/>
      <c r="D80" s="26"/>
    </row>
    <row r="81" spans="1:4">
      <c r="A81" s="26"/>
      <c r="B81" s="26"/>
      <c r="C81" s="26"/>
      <c r="D81" s="26"/>
    </row>
    <row r="82" spans="1:4">
      <c r="A82" s="26"/>
      <c r="B82" s="26"/>
      <c r="C82" s="26"/>
      <c r="D82" s="26"/>
    </row>
    <row r="83" spans="1:4">
      <c r="A83" s="26"/>
      <c r="B83" s="26"/>
      <c r="C83" s="26"/>
      <c r="D83" s="26"/>
    </row>
    <row r="84" spans="1:4">
      <c r="A84" s="26"/>
      <c r="B84" s="26"/>
      <c r="C84" s="26"/>
      <c r="D84" s="26"/>
    </row>
    <row r="85" spans="1:4">
      <c r="A85" s="26"/>
      <c r="B85" s="26"/>
      <c r="C85" s="26"/>
      <c r="D85" s="26"/>
    </row>
    <row r="86" spans="1:4">
      <c r="A86" s="26"/>
      <c r="B86" s="26"/>
      <c r="C86" s="26"/>
      <c r="D86" s="26"/>
    </row>
    <row r="87" spans="1:4">
      <c r="A87" s="26"/>
      <c r="B87" s="26"/>
      <c r="C87" s="26"/>
      <c r="D87" s="26"/>
    </row>
    <row r="88" spans="1:4">
      <c r="A88" s="26"/>
      <c r="B88" s="26"/>
      <c r="C88" s="26"/>
      <c r="D88" s="26"/>
    </row>
    <row r="89" spans="1:4">
      <c r="A89" s="26"/>
      <c r="B89" s="26"/>
      <c r="C89" s="26"/>
      <c r="D89" s="26"/>
    </row>
    <row r="90" spans="1:4">
      <c r="A90" s="26"/>
      <c r="B90" s="26"/>
      <c r="C90" s="26"/>
      <c r="D90" s="26"/>
    </row>
    <row r="91" spans="1:4">
      <c r="A91" s="26"/>
      <c r="B91" s="26"/>
      <c r="C91" s="26"/>
      <c r="D91" s="26"/>
    </row>
    <row r="92" spans="1:4">
      <c r="A92" s="26"/>
      <c r="B92" s="26"/>
      <c r="C92" s="26"/>
      <c r="D92" s="26"/>
    </row>
    <row r="93" spans="1:4">
      <c r="A93" s="26"/>
      <c r="B93" s="26"/>
      <c r="C93" s="26"/>
      <c r="D93" s="26"/>
    </row>
    <row r="94" spans="1:4">
      <c r="A94" s="26"/>
      <c r="B94" s="26"/>
      <c r="C94" s="26"/>
      <c r="D94" s="26"/>
    </row>
    <row r="95" spans="1:4">
      <c r="A95" s="26"/>
      <c r="B95" s="26"/>
      <c r="C95" s="26"/>
      <c r="D95" s="26"/>
    </row>
    <row r="96" spans="1:4">
      <c r="A96" s="26"/>
      <c r="B96" s="26"/>
      <c r="C96" s="26"/>
      <c r="D96" s="26"/>
    </row>
    <row r="97" spans="1:4">
      <c r="A97" s="26"/>
      <c r="B97" s="26"/>
      <c r="C97" s="26"/>
      <c r="D97" s="26"/>
    </row>
    <row r="98" spans="1:4">
      <c r="A98" s="26"/>
      <c r="B98" s="26"/>
      <c r="C98" s="26"/>
      <c r="D98" s="26"/>
    </row>
    <row r="99" spans="1:4">
      <c r="A99" s="26"/>
      <c r="B99" s="26"/>
      <c r="C99" s="26"/>
      <c r="D99" s="26"/>
    </row>
    <row r="100" spans="1:4">
      <c r="A100" s="26"/>
      <c r="B100" s="26"/>
      <c r="C100" s="26"/>
      <c r="D100" s="26"/>
    </row>
    <row r="101" spans="1:4">
      <c r="A101" s="26"/>
      <c r="B101" s="26"/>
      <c r="C101" s="26"/>
      <c r="D101" s="26"/>
    </row>
    <row r="102" spans="1:4">
      <c r="A102" s="26"/>
      <c r="B102" s="26"/>
      <c r="C102" s="26"/>
      <c r="D102" s="26"/>
    </row>
    <row r="103" spans="1:4">
      <c r="A103" s="26"/>
      <c r="B103" s="26"/>
      <c r="C103" s="26"/>
      <c r="D103" s="26"/>
    </row>
    <row r="104" spans="1:4">
      <c r="A104" s="26"/>
      <c r="B104" s="26"/>
      <c r="C104" s="26"/>
      <c r="D104" s="26"/>
    </row>
    <row r="105" spans="1:4">
      <c r="A105" s="26"/>
      <c r="B105" s="26"/>
      <c r="C105" s="26"/>
      <c r="D105" s="26"/>
    </row>
    <row r="106" spans="1:4">
      <c r="A106" s="26"/>
      <c r="B106" s="26"/>
      <c r="C106" s="26"/>
      <c r="D106" s="26"/>
    </row>
    <row r="107" spans="1:4">
      <c r="A107" s="26"/>
      <c r="B107" s="26"/>
      <c r="C107" s="26"/>
      <c r="D107" s="26"/>
    </row>
    <row r="108" spans="1:4">
      <c r="A108" s="26"/>
      <c r="B108" s="26"/>
      <c r="C108" s="26"/>
      <c r="D108" s="26"/>
    </row>
    <row r="109" spans="1:4">
      <c r="A109" s="26"/>
      <c r="B109" s="26"/>
      <c r="C109" s="26"/>
      <c r="D109" s="26"/>
    </row>
    <row r="110" spans="1:4">
      <c r="A110" s="26"/>
      <c r="B110" s="26"/>
      <c r="C110" s="26"/>
      <c r="D110" s="26"/>
    </row>
    <row r="111" spans="1:4">
      <c r="A111" s="26"/>
      <c r="B111" s="26"/>
      <c r="C111" s="26"/>
      <c r="D111" s="26"/>
    </row>
    <row r="112" spans="1:4">
      <c r="A112" s="26"/>
      <c r="B112" s="26"/>
      <c r="C112" s="26"/>
      <c r="D112" s="26"/>
    </row>
    <row r="113" spans="1:4">
      <c r="A113" s="26"/>
      <c r="B113" s="26"/>
      <c r="C113" s="26"/>
      <c r="D113" s="26"/>
    </row>
    <row r="114" spans="1:4">
      <c r="A114" s="26"/>
      <c r="B114" s="26"/>
      <c r="C114" s="26"/>
      <c r="D114" s="26"/>
    </row>
    <row r="115" spans="1:4">
      <c r="A115" s="26"/>
      <c r="B115" s="26"/>
      <c r="C115" s="26"/>
      <c r="D115" s="26"/>
    </row>
    <row r="116" spans="1:4">
      <c r="A116" s="26"/>
      <c r="B116" s="26"/>
      <c r="C116" s="26"/>
      <c r="D116" s="26"/>
    </row>
    <row r="117" spans="1:4">
      <c r="A117" s="26"/>
      <c r="B117" s="26"/>
      <c r="C117" s="26"/>
      <c r="D117" s="26"/>
    </row>
    <row r="118" spans="1:4">
      <c r="A118" s="26"/>
      <c r="B118" s="26"/>
      <c r="C118" s="26"/>
      <c r="D118" s="26"/>
    </row>
    <row r="119" spans="1:4">
      <c r="A119" s="26"/>
      <c r="B119" s="26"/>
      <c r="C119" s="26"/>
      <c r="D119" s="26"/>
    </row>
    <row r="120" spans="1:4">
      <c r="A120" s="26"/>
      <c r="B120" s="26"/>
      <c r="C120" s="26"/>
      <c r="D120" s="26"/>
    </row>
    <row r="121" spans="1:4">
      <c r="A121" s="26"/>
      <c r="B121" s="26"/>
      <c r="C121" s="26"/>
      <c r="D121" s="26"/>
    </row>
    <row r="122" spans="1:4">
      <c r="A122" s="26"/>
      <c r="B122" s="26"/>
      <c r="C122" s="26"/>
      <c r="D122" s="26"/>
    </row>
    <row r="123" spans="1:4">
      <c r="A123" s="26"/>
      <c r="B123" s="26"/>
      <c r="C123" s="26"/>
      <c r="D123" s="26"/>
    </row>
    <row r="124" spans="1:4">
      <c r="A124" s="26"/>
      <c r="B124" s="26"/>
      <c r="C124" s="26"/>
      <c r="D124" s="26"/>
    </row>
    <row r="125" spans="1:4">
      <c r="A125" s="26"/>
      <c r="B125" s="26"/>
      <c r="C125" s="26"/>
      <c r="D125" s="26"/>
    </row>
    <row r="126" spans="1:4">
      <c r="A126" s="26"/>
      <c r="B126" s="26"/>
      <c r="C126" s="26"/>
      <c r="D126" s="26"/>
    </row>
    <row r="127" spans="1:4">
      <c r="A127" s="26"/>
      <c r="B127" s="26"/>
      <c r="C127" s="26"/>
      <c r="D127" s="26"/>
    </row>
    <row r="128" spans="1:4">
      <c r="A128" s="26"/>
      <c r="B128" s="26"/>
      <c r="C128" s="26"/>
      <c r="D128" s="26"/>
    </row>
    <row r="129" spans="1:4">
      <c r="A129" s="26"/>
      <c r="B129" s="26"/>
      <c r="C129" s="26"/>
      <c r="D129" s="26"/>
    </row>
    <row r="130" spans="1:4">
      <c r="A130" s="26"/>
      <c r="B130" s="26"/>
      <c r="C130" s="26"/>
      <c r="D130" s="26"/>
    </row>
    <row r="131" spans="1:4">
      <c r="A131" s="26"/>
      <c r="B131" s="26"/>
      <c r="C131" s="26"/>
      <c r="D131" s="26"/>
    </row>
    <row r="132" spans="1:4">
      <c r="A132" s="26"/>
      <c r="B132" s="26"/>
      <c r="C132" s="26"/>
      <c r="D132" s="26"/>
    </row>
    <row r="133" spans="1:4">
      <c r="A133" s="26"/>
      <c r="B133" s="26"/>
      <c r="C133" s="26"/>
      <c r="D133" s="26"/>
    </row>
    <row r="134" spans="1:4">
      <c r="A134" s="26"/>
      <c r="B134" s="26"/>
      <c r="C134" s="26"/>
      <c r="D134" s="26"/>
    </row>
    <row r="135" spans="1:4">
      <c r="A135" s="26"/>
      <c r="B135" s="26"/>
      <c r="C135" s="26"/>
      <c r="D135" s="26"/>
    </row>
    <row r="136" spans="1:4">
      <c r="A136" s="26"/>
      <c r="B136" s="26"/>
      <c r="C136" s="26"/>
      <c r="D136" s="26"/>
    </row>
    <row r="137" spans="1:4">
      <c r="A137" s="26"/>
      <c r="B137" s="26"/>
      <c r="C137" s="26"/>
      <c r="D137" s="26"/>
    </row>
    <row r="138" spans="1:4">
      <c r="A138" s="26"/>
      <c r="B138" s="26"/>
      <c r="C138" s="26"/>
      <c r="D138" s="26"/>
    </row>
    <row r="139" spans="1:4">
      <c r="A139" s="26"/>
      <c r="B139" s="26"/>
      <c r="C139" s="26"/>
      <c r="D139" s="26"/>
    </row>
    <row r="140" spans="1:4">
      <c r="A140" s="26"/>
      <c r="B140" s="26"/>
      <c r="C140" s="26"/>
      <c r="D140" s="26"/>
    </row>
    <row r="141" spans="1:4">
      <c r="A141" s="26"/>
      <c r="B141" s="26"/>
      <c r="C141" s="26"/>
      <c r="D141" s="26"/>
    </row>
    <row r="142" spans="1:4">
      <c r="A142" s="26"/>
      <c r="B142" s="26"/>
      <c r="C142" s="26"/>
      <c r="D142" s="26"/>
    </row>
    <row r="143" spans="1:4">
      <c r="A143" s="26"/>
      <c r="B143" s="26"/>
      <c r="C143" s="26"/>
      <c r="D143" s="26"/>
    </row>
    <row r="144" spans="1:4">
      <c r="A144" s="26"/>
      <c r="B144" s="26"/>
      <c r="C144" s="26"/>
      <c r="D144" s="26"/>
    </row>
    <row r="145" spans="1:4">
      <c r="A145" s="26"/>
      <c r="B145" s="26"/>
      <c r="C145" s="26"/>
      <c r="D145" s="26"/>
    </row>
    <row r="146" spans="1:4">
      <c r="A146" s="26"/>
      <c r="B146" s="26"/>
      <c r="C146" s="26"/>
      <c r="D146" s="26"/>
    </row>
    <row r="147" spans="1:4">
      <c r="A147" s="26"/>
      <c r="B147" s="26"/>
      <c r="C147" s="26"/>
      <c r="D147" s="26"/>
    </row>
    <row r="148" spans="1:4">
      <c r="A148" s="26"/>
      <c r="B148" s="26"/>
      <c r="C148" s="26"/>
      <c r="D148" s="26"/>
    </row>
    <row r="149" spans="1:4">
      <c r="A149" s="26"/>
      <c r="B149" s="26"/>
      <c r="C149" s="26"/>
      <c r="D149" s="26"/>
    </row>
    <row r="150" spans="1:4">
      <c r="A150" s="26"/>
      <c r="B150" s="26"/>
      <c r="C150" s="26"/>
      <c r="D150" s="26"/>
    </row>
    <row r="151" spans="1:4">
      <c r="A151" s="26"/>
      <c r="B151" s="26"/>
      <c r="C151" s="26"/>
      <c r="D151" s="26"/>
    </row>
    <row r="152" spans="1:4">
      <c r="A152" s="26"/>
      <c r="B152" s="26"/>
      <c r="C152" s="26"/>
      <c r="D152" s="26"/>
    </row>
    <row r="153" spans="1:4">
      <c r="A153" s="26"/>
      <c r="B153" s="26"/>
      <c r="C153" s="26"/>
      <c r="D153" s="26"/>
    </row>
    <row r="154" spans="1:4">
      <c r="A154" s="26"/>
      <c r="B154" s="26"/>
      <c r="C154" s="26"/>
      <c r="D154" s="26"/>
    </row>
    <row r="155" spans="1:4">
      <c r="A155" s="26"/>
      <c r="B155" s="26"/>
      <c r="C155" s="26"/>
      <c r="D155" s="26"/>
    </row>
    <row r="156" spans="1:4">
      <c r="A156" s="26"/>
      <c r="B156" s="26"/>
      <c r="C156" s="26"/>
      <c r="D156" s="26"/>
    </row>
    <row r="157" spans="1:4">
      <c r="A157" s="26"/>
      <c r="B157" s="26"/>
      <c r="C157" s="26"/>
      <c r="D157" s="26"/>
    </row>
    <row r="158" spans="1:4">
      <c r="A158" s="26"/>
      <c r="B158" s="26"/>
      <c r="C158" s="26"/>
      <c r="D158" s="26"/>
    </row>
    <row r="159" spans="1:4">
      <c r="A159" s="26"/>
      <c r="B159" s="26"/>
      <c r="C159" s="26"/>
      <c r="D159" s="26"/>
    </row>
    <row r="160" spans="1:4">
      <c r="A160" s="26"/>
      <c r="B160" s="26"/>
      <c r="C160" s="26"/>
      <c r="D160" s="26"/>
    </row>
    <row r="161" spans="1:4">
      <c r="A161" s="26"/>
      <c r="B161" s="26"/>
      <c r="C161" s="26"/>
      <c r="D161" s="26"/>
    </row>
    <row r="162" spans="1:4">
      <c r="A162" s="26"/>
      <c r="B162" s="26"/>
      <c r="C162" s="26"/>
      <c r="D162" s="26"/>
    </row>
    <row r="163" spans="1:4">
      <c r="A163" s="26"/>
      <c r="B163" s="26"/>
      <c r="C163" s="26"/>
      <c r="D163" s="26"/>
    </row>
    <row r="164" spans="1:4">
      <c r="A164" s="26"/>
      <c r="B164" s="26"/>
      <c r="C164" s="26"/>
      <c r="D164" s="26"/>
    </row>
    <row r="165" spans="1:4">
      <c r="A165" s="26"/>
      <c r="B165" s="26"/>
      <c r="C165" s="26"/>
      <c r="D165" s="26"/>
    </row>
    <row r="166" spans="1:4">
      <c r="A166" s="26"/>
      <c r="B166" s="26"/>
      <c r="C166" s="26"/>
      <c r="D166" s="26"/>
    </row>
    <row r="167" spans="1:4">
      <c r="A167" s="26"/>
      <c r="B167" s="26"/>
      <c r="C167" s="26"/>
      <c r="D167" s="26"/>
    </row>
    <row r="168" spans="1:4">
      <c r="A168" s="26"/>
      <c r="B168" s="26"/>
      <c r="C168" s="26"/>
      <c r="D168" s="26"/>
    </row>
    <row r="169" spans="1:4">
      <c r="A169" s="26"/>
      <c r="B169" s="26"/>
      <c r="C169" s="26"/>
      <c r="D169" s="26"/>
    </row>
    <row r="170" spans="1:4">
      <c r="A170" s="26"/>
      <c r="B170" s="26"/>
      <c r="C170" s="26"/>
      <c r="D170" s="26"/>
    </row>
    <row r="171" spans="1:4">
      <c r="A171" s="26"/>
      <c r="B171" s="26"/>
      <c r="C171" s="26"/>
      <c r="D171" s="26"/>
    </row>
    <row r="172" spans="1:4">
      <c r="A172" s="26"/>
      <c r="B172" s="26"/>
      <c r="C172" s="26"/>
      <c r="D172" s="26"/>
    </row>
    <row r="173" spans="1:4">
      <c r="A173" s="26"/>
      <c r="B173" s="26"/>
      <c r="C173" s="26"/>
      <c r="D173" s="26"/>
    </row>
    <row r="174" spans="1:4">
      <c r="A174" s="26"/>
      <c r="B174" s="26"/>
      <c r="C174" s="26"/>
      <c r="D174" s="26"/>
    </row>
    <row r="175" spans="1:4">
      <c r="A175" s="26"/>
      <c r="B175" s="26"/>
      <c r="C175" s="26"/>
      <c r="D175" s="26"/>
    </row>
    <row r="176" spans="1:4">
      <c r="A176" s="26"/>
      <c r="B176" s="26"/>
      <c r="C176" s="26"/>
      <c r="D176" s="26"/>
    </row>
    <row r="177" spans="1:4">
      <c r="A177" s="26"/>
      <c r="B177" s="26"/>
      <c r="C177" s="26"/>
      <c r="D177" s="26"/>
    </row>
    <row r="178" spans="1:4">
      <c r="A178" s="26"/>
      <c r="B178" s="26"/>
      <c r="C178" s="26"/>
      <c r="D178" s="26"/>
    </row>
    <row r="179" spans="1:4">
      <c r="A179" s="26"/>
      <c r="B179" s="26"/>
      <c r="C179" s="26"/>
      <c r="D179" s="26"/>
    </row>
    <row r="180" spans="1:4">
      <c r="A180" s="26"/>
      <c r="B180" s="26"/>
      <c r="C180" s="26"/>
      <c r="D180" s="26"/>
    </row>
    <row r="181" spans="1:4">
      <c r="A181" s="26"/>
      <c r="B181" s="26"/>
      <c r="C181" s="26"/>
      <c r="D181" s="26"/>
    </row>
    <row r="182" spans="1:4">
      <c r="A182" s="26"/>
      <c r="B182" s="26"/>
      <c r="C182" s="26"/>
      <c r="D182" s="26"/>
    </row>
    <row r="183" spans="1:4">
      <c r="A183" s="26"/>
      <c r="B183" s="26"/>
      <c r="C183" s="26"/>
      <c r="D183" s="26"/>
    </row>
    <row r="184" spans="1:4">
      <c r="A184" s="26"/>
      <c r="B184" s="26"/>
      <c r="C184" s="26"/>
      <c r="D184" s="26"/>
    </row>
    <row r="185" spans="1:4">
      <c r="A185" s="26"/>
      <c r="B185" s="26"/>
      <c r="C185" s="26"/>
      <c r="D185" s="26"/>
    </row>
    <row r="186" spans="1:4">
      <c r="A186" s="26"/>
      <c r="B186" s="26"/>
      <c r="C186" s="26"/>
      <c r="D186" s="26"/>
    </row>
    <row r="187" spans="1:4">
      <c r="A187" s="26"/>
      <c r="B187" s="26"/>
      <c r="C187" s="26"/>
      <c r="D187" s="26"/>
    </row>
    <row r="188" spans="1:4">
      <c r="A188" s="26"/>
      <c r="B188" s="26"/>
      <c r="C188" s="26"/>
      <c r="D188" s="26"/>
    </row>
    <row r="189" spans="1:4">
      <c r="A189" s="26"/>
      <c r="B189" s="26"/>
      <c r="C189" s="26"/>
      <c r="D189" s="26"/>
    </row>
    <row r="190" spans="1:4">
      <c r="A190" s="26"/>
      <c r="B190" s="26"/>
      <c r="C190" s="26"/>
      <c r="D190" s="26"/>
    </row>
    <row r="191" spans="1:4">
      <c r="A191" s="26"/>
      <c r="B191" s="26"/>
      <c r="C191" s="26"/>
      <c r="D191" s="26"/>
    </row>
    <row r="192" spans="1:4">
      <c r="A192" s="26"/>
      <c r="B192" s="26"/>
      <c r="C192" s="26"/>
      <c r="D192" s="26"/>
    </row>
    <row r="193" spans="1:4">
      <c r="A193" s="26"/>
      <c r="B193" s="26"/>
      <c r="C193" s="26"/>
      <c r="D193" s="26"/>
    </row>
    <row r="194" spans="1:4">
      <c r="A194" s="26"/>
      <c r="B194" s="26"/>
      <c r="C194" s="26"/>
      <c r="D194" s="26"/>
    </row>
    <row r="195" spans="1:4">
      <c r="A195" s="26"/>
      <c r="B195" s="26"/>
      <c r="C195" s="26"/>
      <c r="D195" s="26"/>
    </row>
    <row r="196" spans="1:4">
      <c r="A196" s="26"/>
      <c r="B196" s="26"/>
      <c r="C196" s="26"/>
      <c r="D196" s="26"/>
    </row>
    <row r="197" spans="1:4">
      <c r="A197" s="26"/>
      <c r="B197" s="26"/>
      <c r="C197" s="26"/>
      <c r="D197" s="26"/>
    </row>
    <row r="198" spans="1:4">
      <c r="A198" s="26"/>
      <c r="B198" s="26"/>
      <c r="C198" s="26"/>
      <c r="D198" s="26"/>
    </row>
    <row r="199" spans="1:4">
      <c r="A199" s="26"/>
      <c r="B199" s="26"/>
      <c r="C199" s="26"/>
      <c r="D199" s="26"/>
    </row>
    <row r="200" spans="1:4">
      <c r="A200" s="26"/>
      <c r="B200" s="26"/>
      <c r="C200" s="26"/>
      <c r="D200" s="26"/>
    </row>
    <row r="201" spans="1:4">
      <c r="A201" s="26"/>
      <c r="B201" s="26"/>
      <c r="C201" s="26"/>
      <c r="D201" s="26"/>
    </row>
    <row r="202" spans="1:4">
      <c r="A202" s="26"/>
      <c r="B202" s="26"/>
      <c r="C202" s="26"/>
      <c r="D202" s="26"/>
    </row>
    <row r="203" spans="1:4">
      <c r="A203" s="26"/>
      <c r="B203" s="26"/>
      <c r="C203" s="26"/>
      <c r="D203" s="26"/>
    </row>
    <row r="204" spans="1:4">
      <c r="A204" s="26"/>
      <c r="B204" s="26"/>
      <c r="C204" s="26"/>
      <c r="D204" s="26"/>
    </row>
    <row r="205" spans="1:4">
      <c r="A205" s="26"/>
      <c r="B205" s="26"/>
      <c r="C205" s="26"/>
      <c r="D205" s="26"/>
    </row>
    <row r="206" spans="1:4">
      <c r="A206" s="26"/>
      <c r="B206" s="26"/>
      <c r="C206" s="26"/>
      <c r="D206" s="26"/>
    </row>
    <row r="207" spans="1:4">
      <c r="A207" s="26"/>
      <c r="B207" s="26"/>
      <c r="C207" s="26"/>
      <c r="D207" s="26"/>
    </row>
    <row r="208" spans="1:4">
      <c r="A208" s="26"/>
      <c r="B208" s="26"/>
      <c r="C208" s="26"/>
      <c r="D208" s="26"/>
    </row>
    <row r="209" spans="1:4">
      <c r="A209" s="26"/>
      <c r="B209" s="26"/>
      <c r="C209" s="26"/>
      <c r="D209" s="26"/>
    </row>
    <row r="210" spans="1:4">
      <c r="A210" s="26"/>
      <c r="B210" s="26"/>
      <c r="C210" s="26"/>
      <c r="D210" s="26"/>
    </row>
    <row r="211" spans="1:4">
      <c r="A211" s="26"/>
      <c r="B211" s="26"/>
      <c r="C211" s="26"/>
      <c r="D211" s="26"/>
    </row>
    <row r="212" spans="1:4">
      <c r="A212" s="26"/>
      <c r="B212" s="26"/>
      <c r="C212" s="26"/>
      <c r="D212" s="26"/>
    </row>
    <row r="213" spans="1:4">
      <c r="A213" s="26"/>
      <c r="B213" s="26"/>
      <c r="C213" s="26"/>
      <c r="D213" s="26"/>
    </row>
    <row r="214" spans="1:4">
      <c r="A214" s="26"/>
      <c r="B214" s="26"/>
      <c r="C214" s="26"/>
      <c r="D214" s="26"/>
    </row>
    <row r="215" spans="1:4">
      <c r="A215" s="26"/>
      <c r="B215" s="26"/>
      <c r="C215" s="26"/>
      <c r="D215" s="26"/>
    </row>
    <row r="216" spans="1:4">
      <c r="A216" s="26"/>
      <c r="B216" s="26"/>
      <c r="C216" s="26"/>
      <c r="D216" s="26"/>
    </row>
    <row r="217" spans="1:4">
      <c r="A217" s="26"/>
      <c r="B217" s="26"/>
      <c r="C217" s="26"/>
      <c r="D217" s="26"/>
    </row>
    <row r="218" spans="1:4">
      <c r="A218" s="26"/>
      <c r="B218" s="26"/>
      <c r="C218" s="26"/>
      <c r="D218" s="26"/>
    </row>
    <row r="219" spans="1:4">
      <c r="A219" s="26"/>
      <c r="B219" s="26"/>
      <c r="C219" s="26"/>
      <c r="D219" s="26"/>
    </row>
    <row r="220" spans="1:4">
      <c r="A220" s="26"/>
      <c r="B220" s="26"/>
      <c r="C220" s="26"/>
      <c r="D220" s="26"/>
    </row>
    <row r="221" spans="1:4">
      <c r="A221" s="26"/>
      <c r="B221" s="26"/>
      <c r="C221" s="26"/>
      <c r="D221" s="26"/>
    </row>
    <row r="222" spans="1:4">
      <c r="A222" s="26"/>
      <c r="B222" s="26"/>
      <c r="C222" s="26"/>
      <c r="D222" s="26"/>
    </row>
    <row r="223" spans="1:4">
      <c r="A223" s="26"/>
      <c r="B223" s="26"/>
      <c r="C223" s="26"/>
      <c r="D223" s="26"/>
    </row>
    <row r="224" spans="1:4">
      <c r="A224" s="26"/>
      <c r="B224" s="26"/>
      <c r="C224" s="26"/>
      <c r="D224" s="26"/>
    </row>
    <row r="225" spans="1:4">
      <c r="A225" s="26"/>
      <c r="B225" s="26"/>
      <c r="C225" s="26"/>
      <c r="D225" s="26"/>
    </row>
    <row r="226" spans="1:4">
      <c r="A226" s="26"/>
      <c r="B226" s="26"/>
      <c r="C226" s="26"/>
      <c r="D226" s="26"/>
    </row>
    <row r="227" spans="1:4">
      <c r="A227" s="26"/>
      <c r="B227" s="26"/>
      <c r="C227" s="26"/>
      <c r="D227" s="26"/>
    </row>
    <row r="228" spans="1:4">
      <c r="A228" s="26"/>
      <c r="B228" s="26"/>
      <c r="C228" s="26"/>
      <c r="D228" s="26"/>
    </row>
    <row r="229" spans="1:4">
      <c r="A229" s="26"/>
      <c r="B229" s="26"/>
      <c r="C229" s="26"/>
      <c r="D229" s="26"/>
    </row>
    <row r="230" spans="1:4">
      <c r="A230" s="26"/>
      <c r="B230" s="26"/>
      <c r="C230" s="26"/>
      <c r="D230" s="26"/>
    </row>
    <row r="231" spans="1:4">
      <c r="A231" s="26"/>
      <c r="B231" s="26"/>
      <c r="C231" s="26"/>
      <c r="D231" s="26"/>
    </row>
    <row r="232" spans="1:4">
      <c r="A232" s="26"/>
      <c r="B232" s="26"/>
      <c r="C232" s="26"/>
      <c r="D232" s="26"/>
    </row>
    <row r="233" spans="1:4">
      <c r="A233" s="26"/>
      <c r="B233" s="26"/>
      <c r="C233" s="26"/>
      <c r="D233" s="26"/>
    </row>
    <row r="234" spans="1:4">
      <c r="A234" s="26"/>
      <c r="B234" s="26"/>
      <c r="C234" s="26"/>
      <c r="D234" s="26"/>
    </row>
    <row r="235" spans="1:4">
      <c r="A235" s="26"/>
      <c r="B235" s="26"/>
      <c r="C235" s="26"/>
      <c r="D235" s="26"/>
    </row>
    <row r="236" spans="1:4">
      <c r="A236" s="26"/>
      <c r="B236" s="26"/>
      <c r="C236" s="26"/>
      <c r="D236" s="26"/>
    </row>
    <row r="237" spans="1:4">
      <c r="A237" s="26"/>
      <c r="B237" s="26"/>
      <c r="C237" s="26"/>
      <c r="D237" s="26"/>
    </row>
    <row r="238" spans="1:4">
      <c r="A238" s="26"/>
      <c r="B238" s="26"/>
      <c r="C238" s="26"/>
      <c r="D238" s="26"/>
    </row>
    <row r="239" spans="1:4">
      <c r="A239" s="26"/>
      <c r="B239" s="26"/>
      <c r="C239" s="26"/>
      <c r="D239" s="26"/>
    </row>
    <row r="240" spans="1:4">
      <c r="A240" s="26"/>
      <c r="B240" s="26"/>
      <c r="C240" s="26"/>
      <c r="D240" s="26"/>
    </row>
    <row r="241" spans="1:4">
      <c r="A241" s="26"/>
      <c r="B241" s="26"/>
      <c r="C241" s="26"/>
      <c r="D241" s="26"/>
    </row>
    <row r="242" spans="1:4">
      <c r="A242" s="26"/>
      <c r="B242" s="26"/>
      <c r="C242" s="26"/>
      <c r="D242" s="26"/>
    </row>
    <row r="243" spans="1:4">
      <c r="A243" s="26"/>
      <c r="B243" s="26"/>
      <c r="C243" s="26"/>
      <c r="D243" s="26"/>
    </row>
    <row r="244" spans="1:4">
      <c r="A244" s="26"/>
      <c r="B244" s="26"/>
      <c r="C244" s="26"/>
      <c r="D244" s="26"/>
    </row>
    <row r="245" spans="1:4">
      <c r="A245" s="26"/>
      <c r="B245" s="26"/>
      <c r="C245" s="26"/>
      <c r="D245" s="26"/>
    </row>
    <row r="246" spans="1:4">
      <c r="A246" s="26"/>
      <c r="B246" s="26"/>
      <c r="C246" s="26"/>
      <c r="D246" s="26"/>
    </row>
    <row r="247" spans="1:4">
      <c r="A247" s="26"/>
      <c r="B247" s="26"/>
      <c r="C247" s="26"/>
      <c r="D247" s="26"/>
    </row>
    <row r="248" spans="1:4">
      <c r="A248" s="26"/>
      <c r="B248" s="26"/>
      <c r="C248" s="26"/>
      <c r="D248" s="26"/>
    </row>
    <row r="249" spans="1:4">
      <c r="A249" s="26"/>
      <c r="B249" s="26"/>
      <c r="C249" s="26"/>
      <c r="D249" s="26"/>
    </row>
    <row r="250" spans="1:4">
      <c r="A250" s="26"/>
      <c r="B250" s="26"/>
      <c r="C250" s="26"/>
      <c r="D250" s="26"/>
    </row>
    <row r="251" spans="1:4">
      <c r="A251" s="26"/>
      <c r="B251" s="26"/>
      <c r="C251" s="26"/>
      <c r="D251" s="26"/>
    </row>
    <row r="252" spans="1:4">
      <c r="A252" s="26"/>
      <c r="B252" s="26"/>
      <c r="C252" s="26"/>
      <c r="D252" s="26"/>
    </row>
    <row r="253" spans="1:4">
      <c r="A253" s="26"/>
      <c r="B253" s="26"/>
      <c r="C253" s="26"/>
      <c r="D253" s="26"/>
    </row>
    <row r="254" spans="1:4">
      <c r="A254" s="26"/>
      <c r="B254" s="26"/>
      <c r="C254" s="26"/>
      <c r="D254" s="26"/>
    </row>
    <row r="255" spans="1:4">
      <c r="A255" s="26"/>
      <c r="B255" s="26"/>
      <c r="C255" s="26"/>
      <c r="D255" s="26"/>
    </row>
    <row r="256" spans="1:4">
      <c r="A256" s="26"/>
      <c r="B256" s="26"/>
      <c r="C256" s="26"/>
      <c r="D256" s="26"/>
    </row>
    <row r="257" spans="1:4">
      <c r="A257" s="26"/>
      <c r="B257" s="26"/>
      <c r="C257" s="26"/>
      <c r="D257" s="26"/>
    </row>
    <row r="258" spans="1:4">
      <c r="A258" s="26"/>
      <c r="B258" s="26"/>
      <c r="C258" s="26"/>
      <c r="D258" s="26"/>
    </row>
    <row r="259" spans="1:4">
      <c r="A259" s="26"/>
      <c r="B259" s="26"/>
      <c r="C259" s="26"/>
      <c r="D259" s="26"/>
    </row>
    <row r="260" spans="1:4">
      <c r="A260" s="26"/>
      <c r="B260" s="26"/>
      <c r="C260" s="26"/>
      <c r="D260" s="26"/>
    </row>
    <row r="261" spans="1:4">
      <c r="A261" s="26"/>
      <c r="B261" s="26"/>
      <c r="C261" s="26"/>
      <c r="D261" s="26"/>
    </row>
    <row r="262" spans="1:4">
      <c r="A262" s="26"/>
      <c r="B262" s="26"/>
      <c r="C262" s="26"/>
      <c r="D262" s="26"/>
    </row>
    <row r="263" spans="1:4">
      <c r="A263" s="26"/>
      <c r="B263" s="26"/>
      <c r="C263" s="26"/>
      <c r="D263" s="26"/>
    </row>
    <row r="264" spans="1:4">
      <c r="A264" s="26"/>
      <c r="B264" s="26"/>
      <c r="C264" s="26"/>
      <c r="D264" s="26"/>
    </row>
    <row r="265" spans="1:4">
      <c r="A265" s="26"/>
      <c r="B265" s="26"/>
      <c r="C265" s="26"/>
      <c r="D265" s="26"/>
    </row>
    <row r="266" spans="1:4">
      <c r="A266" s="26"/>
      <c r="B266" s="26"/>
      <c r="C266" s="26"/>
      <c r="D266" s="26"/>
    </row>
    <row r="267" spans="1:4">
      <c r="A267" s="26"/>
      <c r="B267" s="26"/>
      <c r="C267" s="26"/>
      <c r="D267" s="26"/>
    </row>
    <row r="268" spans="1:4">
      <c r="A268" s="26"/>
      <c r="B268" s="26"/>
      <c r="C268" s="26"/>
      <c r="D268" s="26"/>
    </row>
    <row r="269" spans="1:4">
      <c r="A269" s="26"/>
      <c r="B269" s="26"/>
      <c r="C269" s="26"/>
      <c r="D269" s="26"/>
    </row>
    <row r="270" spans="1:4">
      <c r="A270" s="26"/>
      <c r="B270" s="26"/>
      <c r="C270" s="26"/>
      <c r="D270" s="26"/>
    </row>
    <row r="271" spans="1:4">
      <c r="A271" s="26"/>
      <c r="B271" s="26"/>
      <c r="C271" s="26"/>
      <c r="D271" s="26"/>
    </row>
    <row r="272" spans="1:4">
      <c r="A272" s="26"/>
      <c r="B272" s="26"/>
      <c r="C272" s="26"/>
      <c r="D272" s="26"/>
    </row>
    <row r="273" spans="1:4">
      <c r="A273" s="26"/>
      <c r="B273" s="26"/>
      <c r="C273" s="26"/>
      <c r="D273" s="26"/>
    </row>
    <row r="274" spans="1:4">
      <c r="A274" s="26"/>
      <c r="B274" s="26"/>
      <c r="C274" s="26"/>
      <c r="D274" s="26"/>
    </row>
    <row r="275" spans="1:4">
      <c r="A275" s="26"/>
      <c r="B275" s="26"/>
      <c r="C275" s="26"/>
      <c r="D275" s="26"/>
    </row>
    <row r="276" spans="1:4">
      <c r="A276" s="26"/>
      <c r="B276" s="26"/>
      <c r="C276" s="26"/>
      <c r="D276" s="26"/>
    </row>
    <row r="277" spans="1:4">
      <c r="A277" s="26"/>
      <c r="B277" s="26"/>
      <c r="C277" s="26"/>
      <c r="D277" s="26"/>
    </row>
    <row r="278" spans="1:4">
      <c r="A278" s="26"/>
      <c r="B278" s="26"/>
      <c r="C278" s="26"/>
      <c r="D278" s="26"/>
    </row>
    <row r="279" spans="1:4">
      <c r="A279" s="26"/>
      <c r="B279" s="26"/>
      <c r="C279" s="26"/>
      <c r="D279" s="26"/>
    </row>
    <row r="280" spans="1:4">
      <c r="A280" s="26"/>
      <c r="B280" s="26"/>
      <c r="C280" s="26"/>
      <c r="D280" s="26"/>
    </row>
    <row r="281" spans="1:4">
      <c r="A281" s="26"/>
      <c r="B281" s="26"/>
      <c r="C281" s="26"/>
      <c r="D281" s="26"/>
    </row>
    <row r="282" spans="1:4">
      <c r="A282" s="26"/>
      <c r="B282" s="26"/>
      <c r="C282" s="26"/>
      <c r="D282" s="26"/>
    </row>
    <row r="283" spans="1:4">
      <c r="A283" s="26"/>
      <c r="B283" s="26"/>
      <c r="C283" s="26"/>
      <c r="D283" s="26"/>
    </row>
    <row r="284" spans="1:4">
      <c r="A284" s="26"/>
      <c r="B284" s="26"/>
      <c r="C284" s="26"/>
      <c r="D284" s="26"/>
    </row>
    <row r="285" spans="1:4">
      <c r="A285" s="26"/>
      <c r="B285" s="26"/>
      <c r="C285" s="26"/>
      <c r="D285" s="26"/>
    </row>
    <row r="286" spans="1:4">
      <c r="A286" s="26"/>
      <c r="B286" s="26"/>
      <c r="C286" s="26"/>
      <c r="D286" s="26"/>
    </row>
    <row r="287" spans="1:4">
      <c r="A287" s="26"/>
      <c r="B287" s="26"/>
      <c r="C287" s="26"/>
      <c r="D287" s="26"/>
    </row>
    <row r="288" spans="1:4">
      <c r="A288" s="26"/>
      <c r="B288" s="26"/>
      <c r="C288" s="26"/>
      <c r="D288" s="26"/>
    </row>
    <row r="289" spans="1:4">
      <c r="A289" s="26"/>
      <c r="B289" s="26"/>
      <c r="C289" s="26"/>
      <c r="D289" s="26"/>
    </row>
    <row r="290" spans="1:4">
      <c r="A290" s="26"/>
      <c r="B290" s="26"/>
      <c r="C290" s="26"/>
      <c r="D290" s="26"/>
    </row>
    <row r="291" spans="1:4">
      <c r="A291" s="26"/>
      <c r="B291" s="26"/>
      <c r="C291" s="26"/>
      <c r="D291" s="26"/>
    </row>
    <row r="292" spans="1:4">
      <c r="A292" s="26"/>
      <c r="B292" s="26"/>
      <c r="C292" s="26"/>
      <c r="D292" s="26"/>
    </row>
    <row r="293" spans="1:4">
      <c r="A293" s="26"/>
      <c r="B293" s="26"/>
      <c r="C293" s="26"/>
      <c r="D293" s="26"/>
    </row>
    <row r="294" spans="1:4">
      <c r="A294" s="26"/>
      <c r="B294" s="26"/>
      <c r="C294" s="26"/>
      <c r="D294" s="26"/>
    </row>
    <row r="295" spans="1:4">
      <c r="A295" s="26"/>
      <c r="B295" s="26"/>
      <c r="C295" s="26"/>
      <c r="D295" s="26"/>
    </row>
    <row r="296" spans="1:4">
      <c r="A296" s="26"/>
      <c r="B296" s="26"/>
      <c r="C296" s="26"/>
      <c r="D296" s="26"/>
    </row>
    <row r="297" spans="1:4">
      <c r="A297" s="26"/>
      <c r="B297" s="26"/>
      <c r="C297" s="26"/>
      <c r="D297" s="26"/>
    </row>
    <row r="298" spans="1:4">
      <c r="A298" s="26"/>
      <c r="B298" s="26"/>
      <c r="C298" s="26"/>
      <c r="D298" s="26"/>
    </row>
    <row r="299" spans="1:4">
      <c r="A299" s="26"/>
      <c r="B299" s="26"/>
      <c r="C299" s="26"/>
      <c r="D299" s="26"/>
    </row>
    <row r="300" spans="1:4">
      <c r="A300" s="26"/>
      <c r="B300" s="26"/>
      <c r="C300" s="26"/>
      <c r="D300" s="26"/>
    </row>
    <row r="301" spans="1:4">
      <c r="A301" s="26"/>
      <c r="B301" s="26"/>
      <c r="C301" s="26"/>
      <c r="D301" s="26"/>
    </row>
    <row r="302" spans="1:4">
      <c r="A302" s="26"/>
      <c r="B302" s="26"/>
      <c r="C302" s="26"/>
      <c r="D302" s="26"/>
    </row>
    <row r="303" spans="1:4">
      <c r="A303" s="26"/>
      <c r="B303" s="26"/>
      <c r="C303" s="26"/>
      <c r="D303" s="26"/>
    </row>
    <row r="304" spans="1:4">
      <c r="A304" s="26"/>
      <c r="B304" s="26"/>
      <c r="C304" s="26"/>
      <c r="D304" s="26"/>
    </row>
    <row r="305" spans="1:4">
      <c r="A305" s="26"/>
      <c r="B305" s="26"/>
      <c r="C305" s="26"/>
      <c r="D305" s="26"/>
    </row>
    <row r="306" spans="1:4">
      <c r="A306" s="26"/>
      <c r="B306" s="26"/>
      <c r="C306" s="26"/>
      <c r="D306" s="26"/>
    </row>
    <row r="307" spans="1:4">
      <c r="A307" s="26"/>
      <c r="B307" s="26"/>
      <c r="C307" s="26"/>
      <c r="D307" s="26"/>
    </row>
    <row r="308" spans="1:4">
      <c r="A308" s="26"/>
      <c r="B308" s="26"/>
      <c r="C308" s="26"/>
      <c r="D308" s="26"/>
    </row>
    <row r="309" spans="1:4">
      <c r="A309" s="26"/>
      <c r="B309" s="26"/>
      <c r="C309" s="26"/>
      <c r="D309" s="26"/>
    </row>
    <row r="310" spans="1:4">
      <c r="A310" s="26"/>
      <c r="B310" s="26"/>
      <c r="C310" s="26"/>
      <c r="D310" s="26"/>
    </row>
    <row r="311" spans="1:4">
      <c r="A311" s="26"/>
      <c r="B311" s="26"/>
      <c r="C311" s="26"/>
      <c r="D311" s="26"/>
    </row>
    <row r="312" spans="1:4">
      <c r="A312" s="26"/>
      <c r="B312" s="26"/>
      <c r="C312" s="26"/>
      <c r="D312" s="26"/>
    </row>
    <row r="313" spans="1:4">
      <c r="A313" s="26"/>
      <c r="B313" s="26"/>
      <c r="C313" s="26"/>
      <c r="D313" s="26"/>
    </row>
    <row r="314" spans="1:4">
      <c r="A314" s="26"/>
      <c r="B314" s="26"/>
      <c r="C314" s="26"/>
      <c r="D314" s="26"/>
    </row>
    <row r="315" spans="1:4">
      <c r="A315" s="26"/>
      <c r="B315" s="26"/>
      <c r="C315" s="26"/>
      <c r="D315" s="26"/>
    </row>
    <row r="316" spans="1:4">
      <c r="A316" s="26"/>
      <c r="B316" s="26"/>
      <c r="C316" s="26"/>
      <c r="D316" s="26"/>
    </row>
    <row r="317" spans="1:4">
      <c r="A317" s="26"/>
      <c r="B317" s="26"/>
      <c r="C317" s="26"/>
      <c r="D317" s="26"/>
    </row>
    <row r="318" spans="1:4">
      <c r="A318" s="26"/>
      <c r="B318" s="26"/>
      <c r="C318" s="26"/>
      <c r="D318" s="26"/>
    </row>
    <row r="319" spans="1:4">
      <c r="A319" s="26"/>
      <c r="B319" s="26"/>
      <c r="C319" s="26"/>
      <c r="D319" s="26"/>
    </row>
    <row r="320" spans="1:4">
      <c r="A320" s="26"/>
      <c r="B320" s="26"/>
      <c r="C320" s="26"/>
      <c r="D320" s="26"/>
    </row>
    <row r="321" spans="1:4">
      <c r="A321" s="26"/>
      <c r="B321" s="26"/>
      <c r="C321" s="26"/>
      <c r="D321" s="26"/>
    </row>
    <row r="322" spans="1:4">
      <c r="A322" s="26"/>
      <c r="B322" s="26"/>
      <c r="C322" s="26"/>
      <c r="D322" s="26"/>
    </row>
    <row r="323" spans="1:4">
      <c r="A323" s="26"/>
      <c r="B323" s="26"/>
      <c r="C323" s="26"/>
      <c r="D323" s="26"/>
    </row>
    <row r="324" spans="1:4">
      <c r="A324" s="26"/>
      <c r="B324" s="26"/>
      <c r="C324" s="26"/>
      <c r="D324" s="26"/>
    </row>
    <row r="325" spans="1:4">
      <c r="A325" s="26"/>
      <c r="B325" s="26"/>
      <c r="C325" s="26"/>
      <c r="D325" s="26"/>
    </row>
    <row r="326" spans="1:4">
      <c r="A326" s="26"/>
      <c r="B326" s="26"/>
      <c r="C326" s="26"/>
      <c r="D326" s="26"/>
    </row>
    <row r="327" spans="1:4">
      <c r="A327" s="26"/>
      <c r="B327" s="26"/>
      <c r="C327" s="26"/>
      <c r="D327" s="26"/>
    </row>
    <row r="328" spans="1:4">
      <c r="A328" s="26"/>
      <c r="B328" s="26"/>
      <c r="C328" s="26"/>
      <c r="D328" s="26"/>
    </row>
    <row r="329" spans="1:4">
      <c r="A329" s="26"/>
      <c r="B329" s="26"/>
      <c r="C329" s="26"/>
      <c r="D329" s="26"/>
    </row>
    <row r="330" spans="1:4">
      <c r="A330" s="26"/>
      <c r="B330" s="26"/>
      <c r="C330" s="26"/>
      <c r="D330" s="26"/>
    </row>
    <row r="331" spans="1:4">
      <c r="A331" s="26"/>
      <c r="B331" s="26"/>
      <c r="C331" s="26"/>
      <c r="D331" s="26"/>
    </row>
    <row r="332" spans="1:4">
      <c r="A332" s="26"/>
      <c r="B332" s="26"/>
      <c r="C332" s="26"/>
      <c r="D332" s="26"/>
    </row>
    <row r="333" spans="1:4">
      <c r="A333" s="26"/>
      <c r="B333" s="26"/>
      <c r="C333" s="26"/>
      <c r="D333" s="26"/>
    </row>
    <row r="334" spans="1:4">
      <c r="A334" s="26"/>
      <c r="B334" s="26"/>
      <c r="C334" s="26"/>
      <c r="D334" s="26"/>
    </row>
    <row r="335" spans="1:4">
      <c r="A335" s="26"/>
      <c r="B335" s="26"/>
      <c r="C335" s="26"/>
      <c r="D335" s="26"/>
    </row>
    <row r="336" spans="1:4">
      <c r="A336" s="26"/>
      <c r="B336" s="26"/>
      <c r="C336" s="26"/>
      <c r="D336" s="26"/>
    </row>
    <row r="337" spans="1:4">
      <c r="A337" s="26"/>
      <c r="B337" s="26"/>
      <c r="C337" s="26"/>
      <c r="D337" s="26"/>
    </row>
    <row r="338" spans="1:4">
      <c r="A338" s="26"/>
      <c r="B338" s="26"/>
      <c r="C338" s="26"/>
      <c r="D338" s="26"/>
    </row>
    <row r="339" spans="1:4">
      <c r="A339" s="26"/>
      <c r="B339" s="26"/>
      <c r="C339" s="26"/>
      <c r="D339" s="26"/>
    </row>
    <row r="340" spans="1:4">
      <c r="A340" s="26"/>
      <c r="B340" s="26"/>
      <c r="C340" s="26"/>
      <c r="D340" s="26"/>
    </row>
    <row r="341" spans="1:4">
      <c r="A341" s="26"/>
      <c r="B341" s="26"/>
      <c r="C341" s="26"/>
      <c r="D341" s="26"/>
    </row>
    <row r="342" spans="1:4">
      <c r="A342" s="26"/>
      <c r="B342" s="26"/>
      <c r="C342" s="26"/>
      <c r="D342" s="26"/>
    </row>
    <row r="343" spans="1:4">
      <c r="A343" s="26"/>
      <c r="B343" s="26"/>
      <c r="C343" s="26"/>
      <c r="D343" s="26"/>
    </row>
    <row r="344" spans="1:4">
      <c r="A344" s="26"/>
      <c r="B344" s="26"/>
      <c r="C344" s="26"/>
      <c r="D344" s="26"/>
    </row>
    <row r="345" spans="1:4">
      <c r="A345" s="26"/>
      <c r="B345" s="26"/>
      <c r="C345" s="26"/>
      <c r="D345" s="26"/>
    </row>
    <row r="346" spans="1:4">
      <c r="A346" s="26"/>
      <c r="B346" s="26"/>
      <c r="C346" s="26"/>
      <c r="D346" s="26"/>
    </row>
    <row r="347" spans="1:4">
      <c r="A347" s="26"/>
      <c r="B347" s="26"/>
      <c r="C347" s="26"/>
      <c r="D347" s="26"/>
    </row>
    <row r="348" spans="1:4">
      <c r="A348" s="26"/>
      <c r="B348" s="26"/>
      <c r="C348" s="26"/>
      <c r="D348" s="26"/>
    </row>
    <row r="349" spans="1:4">
      <c r="A349" s="26"/>
      <c r="B349" s="26"/>
      <c r="C349" s="26"/>
      <c r="D349" s="26"/>
    </row>
    <row r="350" spans="1:4">
      <c r="A350" s="26"/>
      <c r="B350" s="26"/>
      <c r="C350" s="26"/>
      <c r="D350" s="26"/>
    </row>
    <row r="351" spans="1:4">
      <c r="A351" s="26"/>
      <c r="B351" s="26"/>
      <c r="C351" s="26"/>
      <c r="D351" s="26"/>
    </row>
    <row r="352" spans="1:4">
      <c r="A352" s="26"/>
      <c r="B352" s="26"/>
      <c r="C352" s="26"/>
      <c r="D352" s="26"/>
    </row>
    <row r="353" spans="1:4">
      <c r="A353" s="26"/>
      <c r="B353" s="26"/>
      <c r="C353" s="26"/>
      <c r="D353" s="26"/>
    </row>
    <row r="354" spans="1:4">
      <c r="A354" s="26"/>
      <c r="B354" s="26"/>
      <c r="C354" s="26"/>
      <c r="D354" s="26"/>
    </row>
    <row r="355" spans="1:4">
      <c r="A355" s="26"/>
      <c r="B355" s="26"/>
      <c r="C355" s="26"/>
      <c r="D355" s="26"/>
    </row>
    <row r="356" spans="1:4">
      <c r="A356" s="26"/>
      <c r="B356" s="26"/>
      <c r="C356" s="26"/>
      <c r="D356" s="26"/>
    </row>
    <row r="357" spans="1:4">
      <c r="A357" s="26"/>
      <c r="B357" s="26"/>
      <c r="C357" s="26"/>
      <c r="D357" s="26"/>
    </row>
    <row r="358" spans="1:4">
      <c r="A358" s="26"/>
      <c r="B358" s="26"/>
      <c r="C358" s="26"/>
      <c r="D358" s="26"/>
    </row>
    <row r="359" spans="1:4">
      <c r="A359" s="26"/>
      <c r="B359" s="26"/>
      <c r="C359" s="26"/>
      <c r="D359" s="26"/>
    </row>
    <row r="360" spans="1:4">
      <c r="A360" s="26"/>
      <c r="B360" s="26"/>
      <c r="C360" s="26"/>
      <c r="D360" s="26"/>
    </row>
    <row r="361" spans="1:4">
      <c r="A361" s="26"/>
      <c r="B361" s="26"/>
      <c r="C361" s="26"/>
      <c r="D361" s="26"/>
    </row>
    <row r="362" spans="1:4">
      <c r="A362" s="26"/>
      <c r="B362" s="26"/>
      <c r="C362" s="26"/>
      <c r="D362" s="26"/>
    </row>
    <row r="363" spans="1:4">
      <c r="A363" s="26"/>
      <c r="B363" s="26"/>
      <c r="C363" s="26"/>
      <c r="D363" s="26"/>
    </row>
    <row r="364" spans="1:4">
      <c r="A364" s="26"/>
      <c r="B364" s="26"/>
      <c r="C364" s="26"/>
      <c r="D364" s="26"/>
    </row>
    <row r="365" spans="1:4">
      <c r="A365" s="26"/>
      <c r="B365" s="26"/>
      <c r="C365" s="26"/>
      <c r="D365" s="26"/>
    </row>
    <row r="366" spans="1:4">
      <c r="A366" s="26"/>
      <c r="B366" s="26"/>
      <c r="C366" s="26"/>
      <c r="D366" s="26"/>
    </row>
    <row r="367" spans="1:4">
      <c r="A367" s="26"/>
      <c r="B367" s="26"/>
      <c r="C367" s="26"/>
      <c r="D367" s="26"/>
    </row>
    <row r="368" spans="1:4">
      <c r="A368" s="26"/>
      <c r="B368" s="26"/>
      <c r="C368" s="26"/>
      <c r="D368" s="26"/>
    </row>
    <row r="369" spans="1:4">
      <c r="A369" s="26"/>
      <c r="B369" s="26"/>
      <c r="C369" s="26"/>
      <c r="D369" s="26"/>
    </row>
    <row r="370" spans="1:4">
      <c r="A370" s="26"/>
      <c r="B370" s="26"/>
      <c r="C370" s="26"/>
      <c r="D370" s="26"/>
    </row>
    <row r="371" spans="1:4">
      <c r="A371" s="26"/>
      <c r="B371" s="26"/>
      <c r="C371" s="26"/>
      <c r="D371" s="26"/>
    </row>
    <row r="372" spans="1:4">
      <c r="A372" s="26"/>
      <c r="B372" s="26"/>
      <c r="C372" s="26"/>
      <c r="D372" s="26"/>
    </row>
    <row r="373" spans="1:4">
      <c r="A373" s="26"/>
      <c r="B373" s="26"/>
      <c r="C373" s="26"/>
      <c r="D373" s="26"/>
    </row>
    <row r="374" spans="1:4">
      <c r="A374" s="26"/>
      <c r="B374" s="26"/>
      <c r="C374" s="26"/>
      <c r="D374" s="26"/>
    </row>
    <row r="375" spans="1:4">
      <c r="A375" s="26"/>
      <c r="B375" s="26"/>
      <c r="C375" s="26"/>
      <c r="D375" s="26"/>
    </row>
    <row r="376" spans="1:4">
      <c r="A376" s="26"/>
      <c r="B376" s="26"/>
      <c r="C376" s="26"/>
      <c r="D376" s="26"/>
    </row>
    <row r="377" spans="1:4">
      <c r="A377" s="26"/>
      <c r="B377" s="26"/>
      <c r="C377" s="26"/>
      <c r="D377" s="26"/>
    </row>
    <row r="378" spans="1:4">
      <c r="A378" s="26"/>
      <c r="B378" s="26"/>
      <c r="C378" s="26"/>
      <c r="D378" s="26"/>
    </row>
    <row r="379" spans="1:4">
      <c r="A379" s="26"/>
      <c r="B379" s="26"/>
      <c r="C379" s="26"/>
      <c r="D379" s="26"/>
    </row>
    <row r="380" spans="1:4">
      <c r="A380" s="26"/>
      <c r="B380" s="26"/>
      <c r="C380" s="26"/>
      <c r="D380" s="26"/>
    </row>
    <row r="381" spans="1:4">
      <c r="A381" s="26"/>
      <c r="B381" s="26"/>
      <c r="C381" s="26"/>
      <c r="D381" s="26"/>
    </row>
    <row r="382" spans="1:4">
      <c r="A382" s="26"/>
      <c r="B382" s="26"/>
      <c r="C382" s="26"/>
      <c r="D382" s="26"/>
    </row>
    <row r="383" spans="1:4">
      <c r="A383" s="26"/>
      <c r="B383" s="26"/>
      <c r="C383" s="26"/>
      <c r="D383" s="26"/>
    </row>
    <row r="384" spans="1:4">
      <c r="A384" s="26"/>
      <c r="B384" s="26"/>
      <c r="C384" s="26"/>
      <c r="D384" s="26"/>
    </row>
    <row r="385" spans="1:4">
      <c r="A385" s="26"/>
      <c r="B385" s="26"/>
      <c r="C385" s="26"/>
      <c r="D385" s="26"/>
    </row>
    <row r="386" spans="1:4">
      <c r="A386" s="26"/>
      <c r="B386" s="26"/>
      <c r="C386" s="26"/>
      <c r="D386" s="26"/>
    </row>
    <row r="387" spans="1:4">
      <c r="A387" s="26"/>
      <c r="B387" s="26"/>
      <c r="C387" s="26"/>
      <c r="D387" s="26"/>
    </row>
    <row r="388" spans="1:4">
      <c r="A388" s="26"/>
      <c r="B388" s="26"/>
      <c r="C388" s="26"/>
      <c r="D388" s="26"/>
    </row>
    <row r="389" spans="1:4">
      <c r="A389" s="26"/>
      <c r="B389" s="26"/>
      <c r="C389" s="26"/>
      <c r="D389" s="26"/>
    </row>
    <row r="390" spans="1:4">
      <c r="A390" s="26"/>
      <c r="B390" s="26"/>
      <c r="C390" s="26"/>
      <c r="D390" s="26"/>
    </row>
    <row r="391" spans="1:4">
      <c r="A391" s="26"/>
      <c r="B391" s="26"/>
      <c r="C391" s="26"/>
      <c r="D391" s="26"/>
    </row>
    <row r="392" spans="1:4">
      <c r="A392" s="26"/>
      <c r="B392" s="26"/>
      <c r="C392" s="26"/>
      <c r="D392" s="26"/>
    </row>
    <row r="393" spans="1:4">
      <c r="A393" s="26"/>
      <c r="B393" s="26"/>
      <c r="C393" s="26"/>
      <c r="D393" s="26"/>
    </row>
    <row r="394" spans="1:4">
      <c r="A394" s="26"/>
      <c r="B394" s="26"/>
      <c r="C394" s="26"/>
      <c r="D394" s="26"/>
    </row>
    <row r="395" spans="1:4">
      <c r="A395" s="26"/>
      <c r="B395" s="26"/>
      <c r="C395" s="26"/>
      <c r="D395" s="26"/>
    </row>
    <row r="396" spans="1:4">
      <c r="A396" s="26"/>
      <c r="B396" s="26"/>
      <c r="C396" s="26"/>
      <c r="D396" s="26"/>
    </row>
    <row r="397" spans="1:4">
      <c r="A397" s="26"/>
      <c r="B397" s="26"/>
      <c r="C397" s="26"/>
      <c r="D397" s="26"/>
    </row>
    <row r="398" spans="1:4">
      <c r="A398" s="26"/>
      <c r="B398" s="26"/>
      <c r="C398" s="26"/>
      <c r="D398" s="26"/>
    </row>
    <row r="399" spans="1:4">
      <c r="A399" s="26"/>
      <c r="B399" s="26"/>
      <c r="C399" s="26"/>
      <c r="D399" s="26"/>
    </row>
    <row r="400" spans="1:4">
      <c r="A400" s="26"/>
      <c r="B400" s="26"/>
      <c r="C400" s="26"/>
      <c r="D400" s="26"/>
    </row>
    <row r="401" spans="1:4">
      <c r="A401" s="26"/>
      <c r="B401" s="26"/>
      <c r="C401" s="26"/>
      <c r="D401" s="26"/>
    </row>
    <row r="402" spans="1:4">
      <c r="A402" s="26"/>
      <c r="B402" s="26"/>
      <c r="C402" s="26"/>
      <c r="D402" s="26"/>
    </row>
    <row r="403" spans="1:4">
      <c r="A403" s="26"/>
      <c r="B403" s="26"/>
      <c r="C403" s="26"/>
      <c r="D403" s="26"/>
    </row>
    <row r="404" spans="1:4">
      <c r="A404" s="26"/>
      <c r="B404" s="26"/>
      <c r="C404" s="26"/>
      <c r="D404" s="26"/>
    </row>
    <row r="405" spans="1:4">
      <c r="A405" s="26"/>
      <c r="B405" s="26"/>
      <c r="C405" s="26"/>
      <c r="D405" s="26"/>
    </row>
    <row r="406" spans="1:4">
      <c r="A406" s="26"/>
      <c r="B406" s="26"/>
      <c r="C406" s="26"/>
      <c r="D406" s="26"/>
    </row>
    <row r="407" spans="1:4">
      <c r="A407" s="26"/>
      <c r="B407" s="26"/>
      <c r="C407" s="26"/>
      <c r="D407" s="26"/>
    </row>
    <row r="408" spans="1:4">
      <c r="A408" s="26"/>
      <c r="B408" s="26"/>
      <c r="C408" s="26"/>
      <c r="D408" s="26"/>
    </row>
    <row r="409" spans="1:4">
      <c r="A409" s="26"/>
      <c r="B409" s="26"/>
      <c r="C409" s="26"/>
      <c r="D409" s="26"/>
    </row>
    <row r="410" spans="1:4">
      <c r="A410" s="26"/>
      <c r="B410" s="26"/>
      <c r="C410" s="26"/>
      <c r="D410" s="26"/>
    </row>
    <row r="411" spans="1:4">
      <c r="A411" s="26"/>
      <c r="B411" s="26"/>
      <c r="C411" s="26"/>
      <c r="D411" s="26"/>
    </row>
    <row r="412" spans="1:4">
      <c r="A412" s="26"/>
      <c r="B412" s="26"/>
      <c r="C412" s="26"/>
      <c r="D412" s="26"/>
    </row>
    <row r="413" spans="1:4">
      <c r="A413" s="26"/>
      <c r="B413" s="26"/>
      <c r="C413" s="26"/>
      <c r="D413" s="26"/>
    </row>
    <row r="414" spans="1:4">
      <c r="A414" s="26"/>
      <c r="B414" s="26"/>
      <c r="C414" s="26"/>
      <c r="D414" s="26"/>
    </row>
    <row r="415" spans="1:4">
      <c r="A415" s="26"/>
      <c r="B415" s="26"/>
      <c r="C415" s="26"/>
      <c r="D415" s="26"/>
    </row>
    <row r="416" spans="1:4">
      <c r="A416" s="26"/>
      <c r="B416" s="26"/>
      <c r="C416" s="26"/>
      <c r="D416" s="26"/>
    </row>
    <row r="417" spans="1:4">
      <c r="A417" s="26"/>
      <c r="B417" s="26"/>
      <c r="C417" s="26"/>
      <c r="D417" s="26"/>
    </row>
    <row r="418" spans="1:4">
      <c r="A418" s="26"/>
      <c r="B418" s="26"/>
      <c r="C418" s="26"/>
      <c r="D418" s="26"/>
    </row>
    <row r="419" spans="1:4">
      <c r="A419" s="26"/>
      <c r="B419" s="26"/>
      <c r="C419" s="26"/>
      <c r="D419" s="26"/>
    </row>
    <row r="420" spans="1:4">
      <c r="A420" s="26"/>
      <c r="B420" s="26"/>
      <c r="C420" s="26"/>
      <c r="D420" s="26"/>
    </row>
    <row r="421" spans="1:4">
      <c r="A421" s="26"/>
      <c r="B421" s="26"/>
      <c r="C421" s="26"/>
      <c r="D421" s="26"/>
    </row>
    <row r="422" spans="1:4">
      <c r="A422" s="26"/>
      <c r="B422" s="26"/>
      <c r="C422" s="26"/>
      <c r="D422" s="26"/>
    </row>
    <row r="423" spans="1:4">
      <c r="A423" s="26"/>
      <c r="B423" s="26"/>
      <c r="C423" s="26"/>
      <c r="D423" s="26"/>
    </row>
    <row r="424" spans="1:4">
      <c r="A424" s="26"/>
      <c r="B424" s="26"/>
      <c r="C424" s="26"/>
      <c r="D424" s="26"/>
    </row>
    <row r="425" spans="1:4">
      <c r="A425" s="26"/>
      <c r="B425" s="26"/>
      <c r="C425" s="26"/>
      <c r="D425" s="26"/>
    </row>
    <row r="426" spans="1:4">
      <c r="A426" s="26"/>
      <c r="B426" s="26"/>
      <c r="C426" s="26"/>
      <c r="D426" s="26"/>
    </row>
    <row r="427" spans="1:4">
      <c r="A427" s="26"/>
      <c r="B427" s="26"/>
      <c r="C427" s="26"/>
      <c r="D427" s="26"/>
    </row>
    <row r="428" spans="1:4">
      <c r="A428" s="26"/>
      <c r="B428" s="26"/>
      <c r="C428" s="26"/>
      <c r="D428" s="26"/>
    </row>
    <row r="429" spans="1:4">
      <c r="A429" s="26"/>
      <c r="B429" s="26"/>
      <c r="C429" s="26"/>
      <c r="D429" s="26"/>
    </row>
    <row r="430" spans="1:4">
      <c r="A430" s="26"/>
      <c r="B430" s="26"/>
      <c r="C430" s="26"/>
      <c r="D430" s="26"/>
    </row>
    <row r="431" spans="1:4">
      <c r="A431" s="26"/>
      <c r="B431" s="26"/>
      <c r="C431" s="26"/>
      <c r="D431" s="26"/>
    </row>
    <row r="432" spans="1:4">
      <c r="A432" s="26"/>
      <c r="B432" s="26"/>
      <c r="C432" s="26"/>
      <c r="D432" s="26"/>
    </row>
    <row r="433" spans="1:4">
      <c r="A433" s="26"/>
      <c r="B433" s="26"/>
      <c r="C433" s="26"/>
      <c r="D433" s="26"/>
    </row>
    <row r="434" spans="1:4">
      <c r="A434" s="26"/>
      <c r="B434" s="26"/>
      <c r="C434" s="26"/>
      <c r="D434" s="26"/>
    </row>
    <row r="435" spans="1:4">
      <c r="A435" s="26"/>
      <c r="B435" s="26"/>
      <c r="C435" s="26"/>
      <c r="D435" s="26"/>
    </row>
    <row r="436" spans="1:4">
      <c r="A436" s="26"/>
      <c r="B436" s="26"/>
      <c r="C436" s="26"/>
      <c r="D436" s="26"/>
    </row>
    <row r="437" spans="1:4">
      <c r="A437" s="26"/>
      <c r="B437" s="26"/>
      <c r="C437" s="26"/>
      <c r="D437" s="26"/>
    </row>
    <row r="438" spans="1:4">
      <c r="A438" s="26"/>
      <c r="B438" s="26"/>
      <c r="C438" s="26"/>
      <c r="D438" s="26"/>
    </row>
    <row r="439" spans="1:4">
      <c r="A439" s="26"/>
      <c r="B439" s="26"/>
      <c r="C439" s="26"/>
      <c r="D439" s="26"/>
    </row>
    <row r="440" spans="1:4">
      <c r="A440" s="26"/>
      <c r="B440" s="26"/>
      <c r="C440" s="26"/>
      <c r="D440" s="26"/>
    </row>
    <row r="441" spans="1:4">
      <c r="A441" s="26"/>
      <c r="B441" s="26"/>
      <c r="C441" s="26"/>
      <c r="D441" s="26"/>
    </row>
    <row r="442" spans="1:4">
      <c r="A442" s="26"/>
      <c r="B442" s="26"/>
      <c r="C442" s="26"/>
      <c r="D442" s="26"/>
    </row>
    <row r="443" spans="1:4">
      <c r="A443" s="26"/>
      <c r="B443" s="26"/>
      <c r="C443" s="26"/>
      <c r="D443" s="26"/>
    </row>
    <row r="444" spans="1:4">
      <c r="A444" s="26"/>
      <c r="B444" s="26"/>
      <c r="C444" s="26"/>
      <c r="D444" s="26"/>
    </row>
    <row r="445" spans="1:4">
      <c r="A445" s="26"/>
      <c r="B445" s="26"/>
      <c r="C445" s="26"/>
      <c r="D445" s="26"/>
    </row>
    <row r="446" spans="1:4">
      <c r="A446" s="26"/>
      <c r="B446" s="26"/>
      <c r="C446" s="26"/>
      <c r="D446" s="26"/>
    </row>
    <row r="447" spans="1:4">
      <c r="A447" s="26"/>
      <c r="B447" s="26"/>
      <c r="C447" s="26"/>
      <c r="D447" s="26"/>
    </row>
    <row r="448" spans="1:4">
      <c r="A448" s="26"/>
      <c r="B448" s="26"/>
      <c r="C448" s="26"/>
      <c r="D448" s="26"/>
    </row>
    <row r="449" spans="1:4">
      <c r="A449" s="26"/>
      <c r="B449" s="26"/>
      <c r="C449" s="26"/>
      <c r="D449" s="26"/>
    </row>
    <row r="450" spans="1:4">
      <c r="A450" s="26"/>
      <c r="B450" s="26"/>
      <c r="C450" s="26"/>
      <c r="D450" s="26"/>
    </row>
    <row r="451" spans="1:4">
      <c r="A451" s="26"/>
      <c r="B451" s="26"/>
      <c r="C451" s="26"/>
      <c r="D451" s="26"/>
    </row>
    <row r="452" spans="1:4">
      <c r="A452" s="26"/>
      <c r="B452" s="26"/>
      <c r="C452" s="26"/>
      <c r="D452" s="26"/>
    </row>
    <row r="453" spans="1:4">
      <c r="A453" s="26"/>
      <c r="B453" s="26"/>
      <c r="C453" s="26"/>
      <c r="D453" s="26"/>
    </row>
    <row r="454" spans="1:4">
      <c r="A454" s="26"/>
      <c r="B454" s="26"/>
      <c r="C454" s="26"/>
      <c r="D454" s="26"/>
    </row>
    <row r="455" spans="1:4">
      <c r="A455" s="26"/>
      <c r="B455" s="26"/>
      <c r="C455" s="26"/>
      <c r="D455" s="26"/>
    </row>
    <row r="456" spans="1:4">
      <c r="A456" s="26"/>
      <c r="B456" s="26"/>
      <c r="C456" s="26"/>
      <c r="D456" s="26"/>
    </row>
    <row r="457" spans="1:4">
      <c r="A457" s="26"/>
      <c r="B457" s="26"/>
      <c r="C457" s="26"/>
      <c r="D457" s="26"/>
    </row>
    <row r="458" spans="1:4">
      <c r="A458" s="26"/>
      <c r="B458" s="26"/>
      <c r="C458" s="26"/>
      <c r="D458" s="26"/>
    </row>
    <row r="459" spans="1:4">
      <c r="A459" s="26"/>
      <c r="B459" s="26"/>
      <c r="C459" s="26"/>
      <c r="D459" s="26"/>
    </row>
    <row r="460" spans="1:4">
      <c r="A460" s="26"/>
      <c r="B460" s="26"/>
      <c r="C460" s="26"/>
      <c r="D460" s="26"/>
    </row>
    <row r="461" spans="1:4">
      <c r="A461" s="26"/>
      <c r="B461" s="26"/>
      <c r="C461" s="26"/>
      <c r="D461" s="26"/>
    </row>
    <row r="462" spans="1:4">
      <c r="A462" s="26"/>
      <c r="B462" s="26"/>
      <c r="C462" s="26"/>
      <c r="D462" s="26"/>
    </row>
    <row r="463" spans="1:4">
      <c r="A463" s="26"/>
      <c r="B463" s="26"/>
      <c r="C463" s="26"/>
      <c r="D463" s="26"/>
    </row>
    <row r="464" spans="1:4">
      <c r="A464" s="26"/>
      <c r="B464" s="26"/>
      <c r="C464" s="26"/>
      <c r="D464" s="26"/>
    </row>
    <row r="465" spans="1:4">
      <c r="A465" s="26"/>
      <c r="B465" s="26"/>
      <c r="C465" s="26"/>
      <c r="D465" s="26"/>
    </row>
    <row r="466" spans="1:4">
      <c r="A466" s="26"/>
      <c r="B466" s="26"/>
      <c r="C466" s="26"/>
      <c r="D466" s="26"/>
    </row>
    <row r="467" spans="1:4">
      <c r="A467" s="26"/>
      <c r="B467" s="26"/>
      <c r="C467" s="26"/>
      <c r="D467" s="26"/>
    </row>
    <row r="468" spans="1:4">
      <c r="A468" s="26"/>
      <c r="B468" s="26"/>
      <c r="C468" s="26"/>
      <c r="D468" s="26"/>
    </row>
    <row r="469" spans="1:4">
      <c r="A469" s="26"/>
      <c r="B469" s="26"/>
      <c r="C469" s="26"/>
      <c r="D469" s="26"/>
    </row>
    <row r="470" spans="1:4">
      <c r="A470" s="26"/>
      <c r="B470" s="26"/>
      <c r="C470" s="26"/>
      <c r="D470" s="26"/>
    </row>
    <row r="471" spans="1:4">
      <c r="A471" s="26"/>
      <c r="B471" s="26"/>
      <c r="C471" s="26"/>
      <c r="D471" s="26"/>
    </row>
    <row r="472" spans="1:4">
      <c r="A472" s="26"/>
      <c r="B472" s="26"/>
      <c r="C472" s="26"/>
      <c r="D472" s="26"/>
    </row>
    <row r="473" spans="1:4">
      <c r="A473" s="26"/>
      <c r="B473" s="26"/>
      <c r="C473" s="26"/>
      <c r="D473" s="26"/>
    </row>
    <row r="474" spans="1:4">
      <c r="A474" s="26"/>
      <c r="B474" s="26"/>
      <c r="C474" s="26"/>
      <c r="D474" s="26"/>
    </row>
    <row r="475" spans="1:4">
      <c r="A475" s="26"/>
      <c r="B475" s="26"/>
      <c r="C475" s="26"/>
      <c r="D475" s="26"/>
    </row>
    <row r="476" spans="1:4">
      <c r="A476" s="26"/>
      <c r="B476" s="26"/>
      <c r="C476" s="26"/>
      <c r="D476" s="26"/>
    </row>
    <row r="477" spans="1:4">
      <c r="A477" s="26"/>
      <c r="B477" s="26"/>
      <c r="C477" s="26"/>
      <c r="D477" s="26"/>
    </row>
    <row r="478" spans="1:4">
      <c r="A478" s="26"/>
      <c r="B478" s="26"/>
      <c r="C478" s="26"/>
      <c r="D478" s="26"/>
    </row>
    <row r="479" spans="1:4">
      <c r="A479" s="26"/>
      <c r="B479" s="26"/>
      <c r="C479" s="26"/>
      <c r="D479" s="26"/>
    </row>
    <row r="480" spans="1:4">
      <c r="A480" s="26"/>
      <c r="B480" s="26"/>
      <c r="C480" s="26"/>
      <c r="D480" s="26"/>
    </row>
    <row r="481" spans="1:4">
      <c r="A481" s="26"/>
      <c r="B481" s="26"/>
      <c r="C481" s="26"/>
      <c r="D481" s="26"/>
    </row>
    <row r="482" spans="1:4">
      <c r="A482" s="26"/>
      <c r="B482" s="26"/>
      <c r="C482" s="26"/>
      <c r="D482" s="26"/>
    </row>
    <row r="483" spans="1:4">
      <c r="A483" s="26"/>
      <c r="B483" s="26"/>
      <c r="C483" s="26"/>
      <c r="D483" s="26"/>
    </row>
    <row r="484" spans="1:4">
      <c r="A484" s="26"/>
      <c r="B484" s="26"/>
      <c r="C484" s="26"/>
      <c r="D484" s="26"/>
    </row>
    <row r="485" spans="1:4">
      <c r="A485" s="26"/>
      <c r="B485" s="26"/>
      <c r="C485" s="26"/>
      <c r="D485" s="26"/>
    </row>
    <row r="486" spans="1:4">
      <c r="A486" s="26"/>
      <c r="B486" s="26"/>
      <c r="C486" s="26"/>
      <c r="D486" s="26"/>
    </row>
    <row r="487" spans="1:4">
      <c r="A487" s="26"/>
      <c r="B487" s="26"/>
      <c r="C487" s="26"/>
      <c r="D487" s="26"/>
    </row>
    <row r="488" spans="1:4">
      <c r="A488" s="26"/>
      <c r="B488" s="26"/>
      <c r="C488" s="26"/>
      <c r="D488" s="26"/>
    </row>
    <row r="489" spans="1:4">
      <c r="A489" s="26"/>
      <c r="B489" s="26"/>
      <c r="C489" s="26"/>
      <c r="D489" s="26"/>
    </row>
    <row r="490" spans="1:4">
      <c r="A490" s="26"/>
      <c r="B490" s="26"/>
      <c r="C490" s="26"/>
      <c r="D490" s="26"/>
    </row>
    <row r="491" spans="1:4">
      <c r="A491" s="26"/>
      <c r="B491" s="26"/>
      <c r="C491" s="26"/>
      <c r="D491" s="26"/>
    </row>
    <row r="492" spans="1:4">
      <c r="A492" s="26"/>
      <c r="B492" s="26"/>
      <c r="C492" s="26"/>
      <c r="D492" s="26"/>
    </row>
    <row r="493" spans="1:4">
      <c r="A493" s="26"/>
      <c r="B493" s="26"/>
      <c r="C493" s="26"/>
      <c r="D493" s="26"/>
    </row>
    <row r="494" spans="1:4">
      <c r="A494" s="26"/>
      <c r="B494" s="26"/>
      <c r="C494" s="26"/>
      <c r="D494" s="26"/>
    </row>
    <row r="495" spans="1:4">
      <c r="A495" s="26"/>
      <c r="B495" s="26"/>
      <c r="C495" s="26"/>
      <c r="D495" s="26"/>
    </row>
    <row r="496" spans="1:4">
      <c r="A496" s="26"/>
      <c r="B496" s="26"/>
      <c r="C496" s="26"/>
      <c r="D496" s="26"/>
    </row>
    <row r="497" spans="1:4">
      <c r="A497" s="26"/>
      <c r="B497" s="26"/>
      <c r="C497" s="26"/>
      <c r="D497" s="26"/>
    </row>
    <row r="498" spans="1:4">
      <c r="A498" s="26"/>
      <c r="B498" s="26"/>
      <c r="C498" s="26"/>
      <c r="D498" s="26"/>
    </row>
    <row r="499" spans="1:4">
      <c r="A499" s="26"/>
      <c r="B499" s="26"/>
      <c r="C499" s="26"/>
      <c r="D499" s="26"/>
    </row>
    <row r="500" spans="1:4">
      <c r="A500" s="26"/>
      <c r="B500" s="26"/>
      <c r="C500" s="26"/>
      <c r="D500" s="26"/>
    </row>
    <row r="501" spans="1:4">
      <c r="A501" s="26"/>
      <c r="B501" s="26"/>
      <c r="C501" s="26"/>
      <c r="D501" s="26"/>
    </row>
    <row r="502" spans="1:4">
      <c r="A502" s="26"/>
      <c r="B502" s="26"/>
      <c r="C502" s="26"/>
      <c r="D502" s="26"/>
    </row>
    <row r="503" spans="1:4">
      <c r="A503" s="26"/>
      <c r="B503" s="26"/>
      <c r="C503" s="26"/>
      <c r="D503" s="26"/>
    </row>
    <row r="504" spans="1:4">
      <c r="A504" s="26"/>
      <c r="B504" s="26"/>
      <c r="C504" s="26"/>
      <c r="D504" s="26"/>
    </row>
    <row r="505" spans="1:4">
      <c r="A505" s="26"/>
      <c r="B505" s="26"/>
      <c r="C505" s="26"/>
      <c r="D505" s="26"/>
    </row>
    <row r="506" spans="1:4">
      <c r="A506" s="26"/>
      <c r="B506" s="26"/>
      <c r="C506" s="26"/>
      <c r="D506" s="26"/>
    </row>
    <row r="507" spans="1:4">
      <c r="A507" s="26"/>
      <c r="B507" s="26"/>
      <c r="C507" s="26"/>
      <c r="D507" s="26"/>
    </row>
    <row r="508" spans="1:4">
      <c r="A508" s="26"/>
      <c r="B508" s="26"/>
      <c r="C508" s="26"/>
      <c r="D508" s="26"/>
    </row>
    <row r="509" spans="1:4">
      <c r="A509" s="26"/>
      <c r="B509" s="26"/>
      <c r="C509" s="26"/>
      <c r="D509" s="26"/>
    </row>
    <row r="510" spans="1:4">
      <c r="A510" s="26"/>
      <c r="B510" s="26"/>
      <c r="C510" s="26"/>
      <c r="D510" s="26"/>
    </row>
    <row r="511" spans="1:4">
      <c r="A511" s="26"/>
      <c r="B511" s="26"/>
      <c r="C511" s="26"/>
      <c r="D511" s="26"/>
    </row>
    <row r="512" spans="1:4">
      <c r="A512" s="26"/>
      <c r="B512" s="26"/>
      <c r="C512" s="26"/>
      <c r="D512" s="26"/>
    </row>
    <row r="513" spans="1:4">
      <c r="A513" s="26"/>
      <c r="B513" s="26"/>
      <c r="C513" s="26"/>
      <c r="D513" s="26"/>
    </row>
    <row r="514" spans="1:4">
      <c r="A514" s="26"/>
      <c r="B514" s="26"/>
      <c r="C514" s="26"/>
      <c r="D514" s="26"/>
    </row>
    <row r="515" spans="1:4">
      <c r="A515" s="26"/>
      <c r="B515" s="26"/>
      <c r="C515" s="26"/>
      <c r="D515" s="26"/>
    </row>
    <row r="516" spans="1:4">
      <c r="A516" s="26"/>
      <c r="B516" s="26"/>
      <c r="C516" s="26"/>
      <c r="D516" s="26"/>
    </row>
    <row r="517" spans="1:4">
      <c r="A517" s="26"/>
      <c r="B517" s="26"/>
      <c r="C517" s="26"/>
      <c r="D517" s="26"/>
    </row>
    <row r="518" spans="1:4">
      <c r="A518" s="26"/>
      <c r="B518" s="26"/>
      <c r="C518" s="26"/>
      <c r="D518" s="26"/>
    </row>
    <row r="519" spans="1:4">
      <c r="A519" s="26"/>
      <c r="B519" s="26"/>
      <c r="C519" s="26"/>
      <c r="D519" s="26"/>
    </row>
    <row r="520" spans="1:4">
      <c r="A520" s="26"/>
      <c r="B520" s="26"/>
      <c r="C520" s="26"/>
      <c r="D520" s="26"/>
    </row>
    <row r="521" spans="1:4">
      <c r="A521" s="26"/>
      <c r="B521" s="26"/>
      <c r="C521" s="26"/>
      <c r="D521" s="26"/>
    </row>
    <row r="522" spans="1:4">
      <c r="A522" s="26"/>
      <c r="B522" s="26"/>
      <c r="C522" s="26"/>
      <c r="D522" s="26"/>
    </row>
    <row r="523" spans="1:4">
      <c r="A523" s="26"/>
      <c r="B523" s="26"/>
      <c r="C523" s="26"/>
      <c r="D523" s="26"/>
    </row>
    <row r="524" spans="1:4">
      <c r="A524" s="26"/>
      <c r="B524" s="26"/>
      <c r="C524" s="26"/>
      <c r="D524" s="26"/>
    </row>
    <row r="525" spans="1:4">
      <c r="A525" s="26"/>
      <c r="B525" s="26"/>
      <c r="C525" s="26"/>
      <c r="D525" s="26"/>
    </row>
    <row r="526" spans="1:4">
      <c r="A526" s="26"/>
      <c r="B526" s="26"/>
      <c r="C526" s="26"/>
      <c r="D526" s="26"/>
    </row>
    <row r="527" spans="1:4">
      <c r="A527" s="26"/>
      <c r="B527" s="26"/>
      <c r="C527" s="26"/>
      <c r="D527" s="26"/>
    </row>
    <row r="528" spans="1:4">
      <c r="A528" s="26"/>
      <c r="B528" s="26"/>
      <c r="C528" s="26"/>
      <c r="D528" s="26"/>
    </row>
    <row r="529" spans="1:4">
      <c r="A529" s="26"/>
      <c r="B529" s="26"/>
      <c r="C529" s="26"/>
      <c r="D529" s="26"/>
    </row>
    <row r="530" spans="1:4">
      <c r="A530" s="26"/>
      <c r="B530" s="26"/>
      <c r="C530" s="26"/>
      <c r="D530" s="26"/>
    </row>
    <row r="531" spans="1:4">
      <c r="A531" s="26"/>
      <c r="B531" s="26"/>
      <c r="C531" s="26"/>
      <c r="D531" s="26"/>
    </row>
    <row r="532" spans="1:4">
      <c r="A532" s="26"/>
      <c r="B532" s="26"/>
      <c r="C532" s="26"/>
      <c r="D532" s="26"/>
    </row>
    <row r="533" spans="1:4">
      <c r="A533" s="26"/>
      <c r="B533" s="26"/>
      <c r="C533" s="26"/>
      <c r="D533" s="26"/>
    </row>
    <row r="534" spans="1:4">
      <c r="A534" s="26"/>
      <c r="B534" s="26"/>
      <c r="C534" s="26"/>
      <c r="D534" s="26"/>
    </row>
    <row r="535" spans="1:4">
      <c r="A535" s="26"/>
      <c r="B535" s="26"/>
      <c r="C535" s="26"/>
      <c r="D535" s="26"/>
    </row>
    <row r="536" spans="1:4">
      <c r="A536" s="26"/>
      <c r="B536" s="26"/>
      <c r="C536" s="26"/>
      <c r="D536" s="26"/>
    </row>
    <row r="537" spans="1:4">
      <c r="A537" s="26"/>
      <c r="B537" s="26"/>
      <c r="C537" s="26"/>
      <c r="D537" s="26"/>
    </row>
    <row r="538" spans="1:4">
      <c r="A538" s="26"/>
      <c r="B538" s="26"/>
      <c r="C538" s="26"/>
      <c r="D538" s="26"/>
    </row>
    <row r="539" spans="1:4">
      <c r="A539" s="26"/>
      <c r="B539" s="26"/>
      <c r="C539" s="26"/>
      <c r="D539" s="26"/>
    </row>
    <row r="540" spans="1:4">
      <c r="A540" s="26"/>
      <c r="B540" s="26"/>
      <c r="C540" s="26"/>
      <c r="D540" s="26"/>
    </row>
    <row r="541" spans="1:4">
      <c r="A541" s="26"/>
      <c r="B541" s="26"/>
      <c r="C541" s="26"/>
      <c r="D541" s="26"/>
    </row>
    <row r="542" spans="1:4">
      <c r="A542" s="26"/>
      <c r="B542" s="26"/>
      <c r="C542" s="26"/>
      <c r="D542" s="26"/>
    </row>
    <row r="543" spans="1:4">
      <c r="A543" s="26"/>
      <c r="B543" s="26"/>
      <c r="C543" s="26"/>
      <c r="D543" s="26"/>
    </row>
    <row r="544" spans="1:4">
      <c r="A544" s="26"/>
      <c r="B544" s="26"/>
      <c r="C544" s="26"/>
      <c r="D544" s="26"/>
    </row>
    <row r="545" spans="1:4">
      <c r="A545" s="26"/>
      <c r="B545" s="26"/>
      <c r="C545" s="26"/>
      <c r="D545" s="26"/>
    </row>
    <row r="546" spans="1:4">
      <c r="A546" s="26"/>
      <c r="B546" s="26"/>
      <c r="C546" s="26"/>
      <c r="D546" s="26"/>
    </row>
    <row r="547" spans="1:4">
      <c r="A547" s="26"/>
      <c r="B547" s="26"/>
      <c r="C547" s="26"/>
      <c r="D547" s="26"/>
    </row>
    <row r="548" spans="1:4">
      <c r="A548" s="26"/>
      <c r="B548" s="26"/>
      <c r="C548" s="26"/>
      <c r="D548" s="26"/>
    </row>
    <row r="549" spans="1:4">
      <c r="A549" s="26"/>
      <c r="B549" s="26"/>
      <c r="C549" s="26"/>
      <c r="D549" s="26"/>
    </row>
    <row r="550" spans="1:4">
      <c r="A550" s="26"/>
      <c r="B550" s="26"/>
      <c r="C550" s="26"/>
      <c r="D550" s="26"/>
    </row>
    <row r="551" spans="1:4">
      <c r="A551" s="26"/>
      <c r="B551" s="26"/>
      <c r="C551" s="26"/>
      <c r="D551" s="26"/>
    </row>
    <row r="552" spans="1:4">
      <c r="A552" s="26"/>
      <c r="B552" s="26"/>
      <c r="C552" s="26"/>
      <c r="D552" s="26"/>
    </row>
    <row r="553" spans="1:4">
      <c r="A553" s="26"/>
      <c r="B553" s="26"/>
      <c r="C553" s="26"/>
      <c r="D553" s="26"/>
    </row>
    <row r="554" spans="1:4">
      <c r="A554" s="26"/>
      <c r="B554" s="26"/>
      <c r="C554" s="26"/>
      <c r="D554" s="26"/>
    </row>
    <row r="555" spans="1:4">
      <c r="A555" s="26"/>
      <c r="B555" s="26"/>
      <c r="C555" s="26"/>
      <c r="D555" s="26"/>
    </row>
    <row r="556" spans="1:4">
      <c r="A556" s="26"/>
      <c r="B556" s="26"/>
      <c r="C556" s="26"/>
      <c r="D556" s="26"/>
    </row>
    <row r="557" spans="1:4">
      <c r="A557" s="26"/>
      <c r="B557" s="26"/>
      <c r="C557" s="26"/>
      <c r="D557" s="26"/>
    </row>
    <row r="558" spans="1:4">
      <c r="A558" s="26"/>
      <c r="B558" s="26"/>
      <c r="C558" s="26"/>
      <c r="D558" s="26"/>
    </row>
    <row r="559" spans="1:4">
      <c r="A559" s="26"/>
      <c r="B559" s="26"/>
      <c r="C559" s="26"/>
      <c r="D559" s="26"/>
    </row>
    <row r="560" spans="1:4">
      <c r="A560" s="26"/>
      <c r="B560" s="26"/>
      <c r="C560" s="26"/>
      <c r="D560" s="26"/>
    </row>
    <row r="561" spans="1:4">
      <c r="A561" s="26"/>
      <c r="B561" s="26"/>
      <c r="C561" s="26"/>
      <c r="D561" s="26"/>
    </row>
    <row r="562" spans="1:4">
      <c r="A562" s="26"/>
      <c r="B562" s="26"/>
      <c r="C562" s="26"/>
      <c r="D562" s="26"/>
    </row>
    <row r="563" spans="1:4">
      <c r="A563" s="26"/>
      <c r="B563" s="26"/>
      <c r="C563" s="26"/>
      <c r="D563" s="26"/>
    </row>
    <row r="564" spans="1:4">
      <c r="A564" s="26"/>
      <c r="B564" s="26"/>
      <c r="C564" s="26"/>
      <c r="D564" s="26"/>
    </row>
    <row r="565" spans="1:4">
      <c r="A565" s="26"/>
      <c r="B565" s="26"/>
      <c r="C565" s="26"/>
      <c r="D565" s="26"/>
    </row>
    <row r="566" spans="1:4">
      <c r="A566" s="26"/>
      <c r="B566" s="26"/>
      <c r="C566" s="26"/>
      <c r="D566" s="26"/>
    </row>
    <row r="567" spans="1:4">
      <c r="A567" s="26"/>
      <c r="B567" s="26"/>
      <c r="C567" s="26"/>
      <c r="D567" s="26"/>
    </row>
    <row r="568" spans="1:4">
      <c r="A568" s="26"/>
      <c r="B568" s="26"/>
      <c r="C568" s="26"/>
      <c r="D568" s="26"/>
    </row>
    <row r="569" spans="1:4">
      <c r="A569" s="26"/>
      <c r="B569" s="26"/>
      <c r="C569" s="26"/>
      <c r="D569" s="26"/>
    </row>
    <row r="570" spans="1:4">
      <c r="A570" s="26"/>
      <c r="B570" s="26"/>
      <c r="C570" s="26"/>
      <c r="D570" s="26"/>
    </row>
    <row r="571" spans="1:4">
      <c r="A571" s="26"/>
      <c r="B571" s="26"/>
      <c r="C571" s="26"/>
      <c r="D571" s="26"/>
    </row>
    <row r="572" spans="1:4">
      <c r="A572" s="26"/>
      <c r="B572" s="26"/>
      <c r="C572" s="26"/>
      <c r="D572" s="26"/>
    </row>
    <row r="573" spans="1:4">
      <c r="A573" s="26"/>
      <c r="B573" s="26"/>
      <c r="C573" s="26"/>
      <c r="D573" s="26"/>
    </row>
    <row r="574" spans="1:4">
      <c r="A574" s="26"/>
      <c r="B574" s="26"/>
      <c r="C574" s="26"/>
      <c r="D574" s="26"/>
    </row>
    <row r="575" spans="1:4">
      <c r="A575" s="26"/>
      <c r="B575" s="26"/>
      <c r="C575" s="26"/>
      <c r="D575" s="26"/>
    </row>
    <row r="576" spans="1:4">
      <c r="A576" s="26"/>
      <c r="B576" s="26"/>
      <c r="C576" s="26"/>
      <c r="D576" s="26"/>
    </row>
    <row r="577" spans="1:4">
      <c r="A577" s="26"/>
      <c r="B577" s="26"/>
      <c r="C577" s="26"/>
      <c r="D577" s="26"/>
    </row>
    <row r="578" spans="1:4">
      <c r="A578" s="26"/>
      <c r="B578" s="26"/>
      <c r="C578" s="26"/>
      <c r="D578" s="26"/>
    </row>
    <row r="579" spans="1:4">
      <c r="A579" s="26"/>
      <c r="B579" s="26"/>
      <c r="C579" s="26"/>
      <c r="D579" s="26"/>
    </row>
    <row r="580" spans="1:4">
      <c r="A580" s="26"/>
      <c r="B580" s="26"/>
      <c r="C580" s="26"/>
      <c r="D580" s="26"/>
    </row>
    <row r="581" spans="1:4">
      <c r="A581" s="26"/>
      <c r="B581" s="26"/>
      <c r="C581" s="26"/>
      <c r="D581" s="26"/>
    </row>
    <row r="582" spans="1:4">
      <c r="A582" s="26"/>
      <c r="B582" s="26"/>
      <c r="C582" s="26"/>
      <c r="D582" s="26"/>
    </row>
    <row r="583" spans="1:4">
      <c r="A583" s="26"/>
      <c r="B583" s="26"/>
      <c r="C583" s="26"/>
      <c r="D583" s="26"/>
    </row>
    <row r="584" spans="1:4">
      <c r="A584" s="26"/>
      <c r="B584" s="26"/>
      <c r="C584" s="26"/>
      <c r="D584" s="26"/>
    </row>
    <row r="585" spans="1:4">
      <c r="A585" s="26"/>
      <c r="B585" s="26"/>
      <c r="C585" s="26"/>
      <c r="D585" s="26"/>
    </row>
    <row r="586" spans="1:4">
      <c r="A586" s="26"/>
      <c r="B586" s="26"/>
      <c r="C586" s="26"/>
      <c r="D586" s="26"/>
    </row>
    <row r="587" spans="1:4">
      <c r="A587" s="26"/>
      <c r="B587" s="26"/>
      <c r="C587" s="26"/>
      <c r="D587" s="26"/>
    </row>
    <row r="588" spans="1:4">
      <c r="A588" s="26"/>
      <c r="B588" s="26"/>
      <c r="C588" s="26"/>
      <c r="D588" s="26"/>
    </row>
    <row r="589" spans="1:4">
      <c r="A589" s="26"/>
      <c r="B589" s="26"/>
      <c r="C589" s="26"/>
      <c r="D589" s="26"/>
    </row>
    <row r="590" spans="1:4">
      <c r="A590" s="26"/>
      <c r="B590" s="26"/>
      <c r="C590" s="26"/>
      <c r="D590" s="26"/>
    </row>
    <row r="591" spans="1:4">
      <c r="A591" s="26"/>
      <c r="B591" s="26"/>
      <c r="C591" s="26"/>
      <c r="D591" s="26"/>
    </row>
    <row r="592" spans="1:4">
      <c r="A592" s="26"/>
      <c r="B592" s="26"/>
      <c r="C592" s="26"/>
      <c r="D592" s="26"/>
    </row>
    <row r="593" spans="1:4">
      <c r="A593" s="26"/>
      <c r="B593" s="26"/>
      <c r="C593" s="26"/>
      <c r="D593" s="26"/>
    </row>
    <row r="594" spans="1:4">
      <c r="A594" s="26"/>
      <c r="B594" s="26"/>
      <c r="C594" s="26"/>
      <c r="D594" s="26"/>
    </row>
    <row r="595" spans="1:4">
      <c r="A595" s="26"/>
      <c r="B595" s="26"/>
      <c r="C595" s="26"/>
      <c r="D595" s="26"/>
    </row>
    <row r="596" spans="1:4">
      <c r="A596" s="26"/>
      <c r="B596" s="26"/>
      <c r="C596" s="26"/>
      <c r="D596" s="26"/>
    </row>
    <row r="597" spans="1:4">
      <c r="A597" s="26"/>
      <c r="B597" s="26"/>
      <c r="C597" s="26"/>
      <c r="D597" s="26"/>
    </row>
    <row r="598" spans="1:4">
      <c r="A598" s="26"/>
      <c r="B598" s="26"/>
      <c r="C598" s="26"/>
      <c r="D598" s="26"/>
    </row>
    <row r="599" spans="1:4">
      <c r="A599" s="26"/>
      <c r="B599" s="26"/>
      <c r="C599" s="26"/>
      <c r="D599" s="26"/>
    </row>
    <row r="600" spans="1:4">
      <c r="A600" s="26"/>
      <c r="B600" s="26"/>
      <c r="C600" s="26"/>
      <c r="D600" s="26"/>
    </row>
    <row r="601" spans="1:4">
      <c r="A601" s="26"/>
      <c r="B601" s="26"/>
      <c r="C601" s="26"/>
      <c r="D601" s="26"/>
    </row>
    <row r="602" spans="1:4">
      <c r="A602" s="26"/>
      <c r="B602" s="26"/>
      <c r="C602" s="26"/>
      <c r="D602" s="26"/>
    </row>
    <row r="603" spans="1:4">
      <c r="A603" s="26"/>
      <c r="B603" s="26"/>
      <c r="C603" s="26"/>
      <c r="D603" s="26"/>
    </row>
    <row r="604" spans="1:4">
      <c r="A604" s="26"/>
      <c r="B604" s="26"/>
      <c r="C604" s="26"/>
      <c r="D604" s="26"/>
    </row>
    <row r="605" spans="1:4">
      <c r="A605" s="26"/>
      <c r="B605" s="26"/>
      <c r="C605" s="26"/>
      <c r="D605" s="26"/>
    </row>
    <row r="606" spans="1:4">
      <c r="A606" s="26"/>
      <c r="B606" s="26"/>
      <c r="C606" s="26"/>
      <c r="D606" s="26"/>
    </row>
    <row r="607" spans="1:4">
      <c r="A607" s="26"/>
      <c r="B607" s="26"/>
      <c r="C607" s="26"/>
      <c r="D607" s="26"/>
    </row>
    <row r="608" spans="1:4">
      <c r="A608" s="26"/>
      <c r="B608" s="26"/>
      <c r="C608" s="26"/>
      <c r="D608" s="26"/>
    </row>
    <row r="609" spans="1:4">
      <c r="A609" s="26"/>
      <c r="B609" s="26"/>
      <c r="C609" s="26"/>
      <c r="D609" s="26"/>
    </row>
    <row r="610" spans="1:4">
      <c r="A610" s="26"/>
      <c r="B610" s="26"/>
      <c r="C610" s="26"/>
      <c r="D610" s="26"/>
    </row>
    <row r="611" spans="1:4">
      <c r="A611" s="26"/>
      <c r="B611" s="26"/>
      <c r="C611" s="26"/>
      <c r="D611" s="26"/>
    </row>
    <row r="612" spans="1:4">
      <c r="A612" s="26"/>
      <c r="B612" s="26"/>
      <c r="C612" s="26"/>
      <c r="D612" s="26"/>
    </row>
    <row r="613" spans="1:4">
      <c r="A613" s="26"/>
      <c r="B613" s="26"/>
      <c r="C613" s="26"/>
      <c r="D613" s="26"/>
    </row>
    <row r="614" spans="1:4">
      <c r="A614" s="26"/>
      <c r="B614" s="26"/>
      <c r="C614" s="26"/>
      <c r="D614" s="26"/>
    </row>
    <row r="615" spans="1:4">
      <c r="A615" s="26"/>
      <c r="B615" s="26"/>
      <c r="C615" s="26"/>
      <c r="D615" s="26"/>
    </row>
    <row r="616" spans="1:4">
      <c r="A616" s="26"/>
      <c r="B616" s="26"/>
      <c r="C616" s="26"/>
      <c r="D616" s="26"/>
    </row>
    <row r="617" spans="1:4">
      <c r="A617" s="26"/>
      <c r="B617" s="26"/>
      <c r="C617" s="26"/>
      <c r="D617" s="26"/>
    </row>
    <row r="618" spans="1:4">
      <c r="A618" s="26"/>
      <c r="B618" s="26"/>
      <c r="C618" s="26"/>
      <c r="D618" s="26"/>
    </row>
    <row r="619" spans="1:4">
      <c r="A619" s="26"/>
      <c r="B619" s="26"/>
      <c r="C619" s="26"/>
      <c r="D619" s="26"/>
    </row>
    <row r="620" spans="1:4">
      <c r="A620" s="26"/>
      <c r="B620" s="26"/>
      <c r="C620" s="26"/>
      <c r="D620" s="26"/>
    </row>
    <row r="621" spans="1:4">
      <c r="A621" s="26"/>
      <c r="B621" s="26"/>
      <c r="C621" s="26"/>
      <c r="D621" s="26"/>
    </row>
    <row r="622" spans="1:4">
      <c r="A622" s="26"/>
      <c r="B622" s="26"/>
      <c r="C622" s="26"/>
      <c r="D622" s="26"/>
    </row>
    <row r="623" spans="1:4">
      <c r="A623" s="26"/>
      <c r="B623" s="26"/>
      <c r="C623" s="26"/>
      <c r="D623" s="26"/>
    </row>
    <row r="624" spans="1:4">
      <c r="A624" s="26"/>
      <c r="B624" s="26"/>
      <c r="C624" s="26"/>
      <c r="D624" s="26"/>
    </row>
    <row r="625" spans="1:4">
      <c r="A625" s="26"/>
      <c r="B625" s="26"/>
      <c r="C625" s="26"/>
      <c r="D625" s="26"/>
    </row>
    <row r="626" spans="1:4">
      <c r="A626" s="26"/>
      <c r="B626" s="26"/>
      <c r="C626" s="26"/>
      <c r="D626" s="26"/>
    </row>
    <row r="627" spans="1:4">
      <c r="A627" s="26"/>
      <c r="B627" s="26"/>
      <c r="C627" s="26"/>
      <c r="D627" s="26"/>
    </row>
    <row r="628" spans="1:4">
      <c r="A628" s="26"/>
      <c r="B628" s="26"/>
      <c r="C628" s="26"/>
      <c r="D628" s="26"/>
    </row>
    <row r="629" spans="1:4">
      <c r="A629" s="26"/>
      <c r="B629" s="26"/>
      <c r="C629" s="26"/>
      <c r="D629" s="26"/>
    </row>
    <row r="630" spans="1:4">
      <c r="A630" s="26"/>
      <c r="B630" s="26"/>
      <c r="C630" s="26"/>
      <c r="D630" s="26"/>
    </row>
    <row r="631" spans="1:4">
      <c r="A631" s="26"/>
      <c r="B631" s="26"/>
      <c r="C631" s="26"/>
      <c r="D631" s="26"/>
    </row>
    <row r="632" spans="1:4">
      <c r="A632" s="26"/>
      <c r="B632" s="26"/>
      <c r="C632" s="26"/>
      <c r="D632" s="26"/>
    </row>
    <row r="633" spans="1:4">
      <c r="A633" s="26"/>
      <c r="B633" s="26"/>
      <c r="C633" s="26"/>
      <c r="D633" s="26"/>
    </row>
    <row r="634" spans="1:4">
      <c r="A634" s="26"/>
      <c r="B634" s="26"/>
      <c r="C634" s="26"/>
      <c r="D634" s="26"/>
    </row>
    <row r="635" spans="1:4">
      <c r="A635" s="26"/>
      <c r="B635" s="26"/>
      <c r="C635" s="26"/>
      <c r="D635" s="26"/>
    </row>
    <row r="636" spans="1:4">
      <c r="A636" s="26"/>
      <c r="B636" s="26"/>
      <c r="C636" s="26"/>
      <c r="D636" s="26"/>
    </row>
    <row r="637" spans="1:4">
      <c r="A637" s="26"/>
      <c r="B637" s="26"/>
      <c r="C637" s="26"/>
      <c r="D637" s="26"/>
    </row>
    <row r="638" spans="1:4">
      <c r="A638" s="26"/>
      <c r="B638" s="26"/>
      <c r="C638" s="26"/>
      <c r="D638" s="26"/>
    </row>
    <row r="639" spans="1:4">
      <c r="A639" s="26"/>
      <c r="B639" s="26"/>
      <c r="C639" s="26"/>
      <c r="D639" s="26"/>
    </row>
    <row r="640" spans="1:4">
      <c r="A640" s="26"/>
      <c r="B640" s="26"/>
      <c r="C640" s="26"/>
      <c r="D640" s="26"/>
    </row>
    <row r="641" spans="1:4">
      <c r="A641" s="26"/>
      <c r="B641" s="26"/>
      <c r="C641" s="26"/>
      <c r="D641" s="26"/>
    </row>
    <row r="642" spans="1:4">
      <c r="A642" s="26"/>
      <c r="B642" s="26"/>
      <c r="C642" s="26"/>
      <c r="D642" s="26"/>
    </row>
    <row r="643" spans="1:4">
      <c r="A643" s="26"/>
      <c r="B643" s="26"/>
      <c r="C643" s="26"/>
      <c r="D643" s="26"/>
    </row>
    <row r="644" spans="1:4">
      <c r="A644" s="26"/>
      <c r="B644" s="26"/>
      <c r="C644" s="26"/>
      <c r="D644" s="26"/>
    </row>
    <row r="645" spans="1:4">
      <c r="A645" s="26"/>
      <c r="B645" s="26"/>
      <c r="C645" s="26"/>
      <c r="D645" s="26"/>
    </row>
    <row r="646" spans="1:4">
      <c r="A646" s="26"/>
      <c r="B646" s="26"/>
      <c r="C646" s="26"/>
      <c r="D646" s="26"/>
    </row>
    <row r="647" spans="1:4">
      <c r="A647" s="26"/>
      <c r="B647" s="26"/>
      <c r="C647" s="26"/>
      <c r="D647" s="26"/>
    </row>
    <row r="648" spans="1:4">
      <c r="A648" s="26"/>
      <c r="B648" s="26"/>
      <c r="C648" s="26"/>
      <c r="D648" s="26"/>
    </row>
    <row r="649" spans="1:4">
      <c r="A649" s="26"/>
      <c r="B649" s="26"/>
      <c r="C649" s="26"/>
      <c r="D649" s="26"/>
    </row>
    <row r="650" spans="1:4">
      <c r="A650" s="26"/>
      <c r="B650" s="26"/>
      <c r="C650" s="26"/>
      <c r="D650" s="26"/>
    </row>
    <row r="651" spans="1:4">
      <c r="A651" s="26"/>
      <c r="B651" s="26"/>
      <c r="C651" s="26"/>
      <c r="D651" s="26"/>
    </row>
    <row r="652" spans="1:4">
      <c r="A652" s="26"/>
      <c r="B652" s="26"/>
      <c r="C652" s="26"/>
      <c r="D652" s="26"/>
    </row>
    <row r="653" spans="1:4">
      <c r="A653" s="26"/>
      <c r="B653" s="26"/>
      <c r="C653" s="26"/>
      <c r="D653" s="26"/>
    </row>
    <row r="654" spans="1:4">
      <c r="A654" s="26"/>
      <c r="B654" s="26"/>
      <c r="C654" s="26"/>
      <c r="D654" s="26"/>
    </row>
    <row r="655" spans="1:4">
      <c r="A655" s="26"/>
      <c r="B655" s="26"/>
      <c r="C655" s="26"/>
      <c r="D655" s="26"/>
    </row>
    <row r="656" spans="1:4">
      <c r="A656" s="26"/>
      <c r="B656" s="26"/>
      <c r="C656" s="26"/>
      <c r="D656" s="26"/>
    </row>
    <row r="657" spans="1:4">
      <c r="A657" s="26"/>
      <c r="B657" s="26"/>
      <c r="C657" s="26"/>
      <c r="D657" s="26"/>
    </row>
    <row r="658" spans="1:4">
      <c r="A658" s="26"/>
      <c r="B658" s="26"/>
      <c r="C658" s="26"/>
      <c r="D658" s="26"/>
    </row>
    <row r="659" spans="1:4">
      <c r="A659" s="26"/>
      <c r="B659" s="26"/>
      <c r="C659" s="26"/>
      <c r="D659" s="26"/>
    </row>
    <row r="660" spans="1:4">
      <c r="A660" s="26"/>
      <c r="B660" s="26"/>
      <c r="C660" s="26"/>
      <c r="D660" s="26"/>
    </row>
    <row r="661" spans="1:4">
      <c r="A661" s="26"/>
      <c r="B661" s="26"/>
      <c r="C661" s="26"/>
      <c r="D661" s="26"/>
    </row>
    <row r="662" spans="1:4">
      <c r="A662" s="26"/>
      <c r="B662" s="26"/>
      <c r="C662" s="26"/>
      <c r="D662" s="26"/>
    </row>
    <row r="663" spans="1:4">
      <c r="A663" s="26"/>
      <c r="B663" s="26"/>
      <c r="C663" s="26"/>
      <c r="D663" s="26"/>
    </row>
    <row r="664" spans="1:4">
      <c r="A664" s="26"/>
      <c r="B664" s="26"/>
      <c r="C664" s="26"/>
      <c r="D664" s="26"/>
    </row>
    <row r="665" spans="1:4">
      <c r="A665" s="26"/>
      <c r="B665" s="26"/>
      <c r="C665" s="26"/>
      <c r="D665" s="26"/>
    </row>
    <row r="666" spans="1:4">
      <c r="A666" s="26"/>
      <c r="B666" s="26"/>
      <c r="C666" s="26"/>
      <c r="D666" s="26"/>
    </row>
    <row r="667" spans="1:4">
      <c r="A667" s="26"/>
      <c r="B667" s="26"/>
      <c r="C667" s="26"/>
      <c r="D667" s="26"/>
    </row>
    <row r="668" spans="1:4">
      <c r="A668" s="26"/>
      <c r="B668" s="26"/>
      <c r="C668" s="26"/>
      <c r="D668" s="26"/>
    </row>
    <row r="669" spans="1:4">
      <c r="A669" s="26"/>
      <c r="B669" s="26"/>
      <c r="C669" s="26"/>
      <c r="D669" s="26"/>
    </row>
    <row r="670" spans="1:4">
      <c r="A670" s="26"/>
      <c r="B670" s="26"/>
      <c r="C670" s="26"/>
      <c r="D670" s="26"/>
    </row>
    <row r="671" spans="1:4">
      <c r="A671" s="26"/>
      <c r="B671" s="26"/>
      <c r="C671" s="26"/>
      <c r="D671" s="26"/>
    </row>
    <row r="672" spans="1:4">
      <c r="A672" s="26"/>
      <c r="B672" s="26"/>
      <c r="C672" s="26"/>
      <c r="D672" s="26"/>
    </row>
    <row r="673" spans="1:4">
      <c r="A673" s="26"/>
      <c r="B673" s="26"/>
      <c r="C673" s="26"/>
      <c r="D673" s="26"/>
    </row>
    <row r="674" spans="1:4">
      <c r="A674" s="26"/>
      <c r="B674" s="26"/>
      <c r="C674" s="26"/>
      <c r="D674" s="26"/>
    </row>
    <row r="675" spans="1:4">
      <c r="A675" s="26"/>
      <c r="B675" s="26"/>
      <c r="C675" s="26"/>
      <c r="D675" s="26"/>
    </row>
    <row r="676" spans="1:4">
      <c r="A676" s="26"/>
      <c r="B676" s="26"/>
      <c r="C676" s="26"/>
      <c r="D676" s="26"/>
    </row>
    <row r="677" spans="1:4">
      <c r="A677" s="26"/>
      <c r="B677" s="26"/>
      <c r="C677" s="26"/>
      <c r="D677" s="26"/>
    </row>
  </sheetData>
  <mergeCells count="22">
    <mergeCell ref="A41:D41"/>
    <mergeCell ref="A33:D35"/>
    <mergeCell ref="A36:D36"/>
    <mergeCell ref="A37:D38"/>
    <mergeCell ref="A39:D39"/>
    <mergeCell ref="A40:D40"/>
    <mergeCell ref="A24:D24"/>
    <mergeCell ref="A25:D27"/>
    <mergeCell ref="A28:D28"/>
    <mergeCell ref="A29:D31"/>
    <mergeCell ref="A32:D32"/>
    <mergeCell ref="A13:B14"/>
    <mergeCell ref="C13:D14"/>
    <mergeCell ref="A18:D18"/>
    <mergeCell ref="A20:D20"/>
    <mergeCell ref="A21:D23"/>
    <mergeCell ref="A1:D1"/>
    <mergeCell ref="B4:D4"/>
    <mergeCell ref="A8:D8"/>
    <mergeCell ref="B9:D9"/>
    <mergeCell ref="A11:B12"/>
    <mergeCell ref="C11:D12"/>
  </mergeCells>
  <conditionalFormatting sqref="C3">
    <cfRule type="expression" dxfId="551" priority="2">
      <formula>$B2="Licence"</formula>
    </cfRule>
  </conditionalFormatting>
  <conditionalFormatting sqref="C5">
    <cfRule type="expression" dxfId="550" priority="3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:C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list_typdiplome</formula1>
      <formula2>0</formula2>
    </dataValidation>
  </dataValidations>
  <hyperlinks>
    <hyperlink ref="A40" r:id="rId1" xr:uid="{00000000-0004-0000-0200-000000000000}"/>
    <hyperlink ref="A41" r:id="rId2" xr:uid="{00000000-0004-0000-0200-000001000000}"/>
  </hyperlinks>
  <pageMargins left="0.7" right="0.7" top="0.75" bottom="0.75" header="0.51180555555555496" footer="0.51180555555555496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01"/>
  <sheetViews>
    <sheetView topLeftCell="F23" zoomScale="80" zoomScaleNormal="80" workbookViewId="0">
      <selection activeCell="J29" sqref="J29"/>
    </sheetView>
  </sheetViews>
  <sheetFormatPr defaultColWidth="11.5703125" defaultRowHeight="15"/>
  <cols>
    <col min="1" max="1" width="18.5703125" style="33" customWidth="1"/>
    <col min="2" max="2" width="53.42578125" style="33" customWidth="1"/>
    <col min="3" max="3" width="18" style="33" customWidth="1"/>
    <col min="4" max="4" width="15.7109375" style="33" customWidth="1"/>
    <col min="5" max="5" width="27.28515625" style="33" customWidth="1"/>
    <col min="6" max="6" width="24.7109375" style="33" customWidth="1"/>
    <col min="7" max="7" width="29.140625" style="33" customWidth="1"/>
    <col min="8" max="8" width="45.140625" style="33" customWidth="1"/>
    <col min="9" max="9" width="17" style="33" customWidth="1"/>
    <col min="10" max="10" width="14.28515625" style="33" customWidth="1"/>
    <col min="11" max="11" width="14.7109375" style="33" customWidth="1"/>
    <col min="12" max="13" width="21.7109375" style="33" customWidth="1"/>
    <col min="14" max="14" width="47.7109375" style="33" customWidth="1"/>
    <col min="15" max="15" width="54.140625" style="33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97" t="s">
        <v>217</v>
      </c>
      <c r="B7" s="98" t="str">
        <f>'Fiche Générale'!B3</f>
        <v>Portail_SHS</v>
      </c>
      <c r="C7" s="97" t="s">
        <v>218</v>
      </c>
      <c r="D7" s="97"/>
      <c r="E7" s="99">
        <f>'Fiche Générale'!B4</f>
        <v>0</v>
      </c>
      <c r="F7" s="99"/>
      <c r="G7" s="97" t="s">
        <v>219</v>
      </c>
      <c r="H7" s="99">
        <f>'Fiche Générale'!B5</f>
        <v>0</v>
      </c>
      <c r="I7" s="99"/>
      <c r="J7" s="99"/>
    </row>
    <row r="8" spans="1:10" ht="18" customHeight="1">
      <c r="A8" s="97"/>
      <c r="B8" s="98"/>
      <c r="C8" s="97"/>
      <c r="D8" s="97"/>
      <c r="E8" s="99"/>
      <c r="F8" s="99"/>
      <c r="G8" s="97"/>
      <c r="H8" s="99"/>
      <c r="I8" s="99"/>
      <c r="J8" s="99"/>
    </row>
    <row r="9" spans="1:10" ht="18" customHeight="1">
      <c r="A9" s="97"/>
      <c r="B9" s="98"/>
      <c r="C9" s="97"/>
      <c r="D9" s="97"/>
      <c r="E9" s="99"/>
      <c r="F9" s="99"/>
      <c r="G9" s="97"/>
      <c r="H9" s="99"/>
      <c r="I9" s="99"/>
      <c r="J9" s="99"/>
    </row>
    <row r="10" spans="1:10" ht="18" customHeight="1">
      <c r="A10" s="97"/>
      <c r="B10" s="98"/>
      <c r="C10" s="100" t="s">
        <v>220</v>
      </c>
      <c r="D10" s="100"/>
      <c r="E10" s="101" t="str">
        <f>'Fiche Générale'!B9</f>
        <v>Philosophie &amp; Psychologie</v>
      </c>
      <c r="F10" s="101"/>
      <c r="G10" s="101"/>
      <c r="H10" s="101"/>
      <c r="I10" s="101"/>
      <c r="J10" s="101"/>
    </row>
    <row r="11" spans="1:10" ht="18" customHeight="1">
      <c r="A11" s="97"/>
      <c r="B11" s="98"/>
      <c r="C11" s="100"/>
      <c r="D11" s="100"/>
      <c r="E11" s="101"/>
      <c r="F11" s="101"/>
      <c r="G11" s="101"/>
      <c r="H11" s="101"/>
      <c r="I11" s="101"/>
      <c r="J11" s="101"/>
    </row>
    <row r="13" spans="1:10">
      <c r="A13" s="102" t="s">
        <v>221</v>
      </c>
      <c r="B13" s="103" t="s">
        <v>222</v>
      </c>
      <c r="C13" s="102" t="s">
        <v>223</v>
      </c>
      <c r="D13" s="102"/>
      <c r="E13" s="102"/>
      <c r="F13" s="102"/>
      <c r="G13" s="102" t="s">
        <v>200</v>
      </c>
      <c r="H13" s="11">
        <f>Calcul!A7</f>
        <v>952</v>
      </c>
      <c r="I13" s="11"/>
    </row>
    <row r="14" spans="1:10">
      <c r="A14" s="102"/>
      <c r="B14" s="103"/>
      <c r="C14" s="102"/>
      <c r="D14" s="102"/>
      <c r="E14" s="102"/>
      <c r="F14" s="102"/>
      <c r="G14" s="102"/>
      <c r="H14" s="11"/>
      <c r="I14" s="11"/>
    </row>
    <row r="15" spans="1:10">
      <c r="A15" s="102" t="s">
        <v>224</v>
      </c>
      <c r="B15" s="103" t="s">
        <v>185</v>
      </c>
      <c r="C15" s="104" t="s">
        <v>225</v>
      </c>
      <c r="D15" s="104"/>
      <c r="E15" s="102"/>
      <c r="F15" s="102"/>
      <c r="G15" s="102" t="s">
        <v>201</v>
      </c>
      <c r="H15" s="11">
        <f>Calcul!A20</f>
        <v>461</v>
      </c>
      <c r="I15" s="11"/>
    </row>
    <row r="16" spans="1:10">
      <c r="A16" s="102"/>
      <c r="B16" s="103"/>
      <c r="C16" s="104"/>
      <c r="D16" s="104"/>
      <c r="E16" s="102"/>
      <c r="F16" s="102"/>
      <c r="G16" s="102"/>
      <c r="H16" s="11"/>
      <c r="I16" s="11"/>
    </row>
    <row r="17" spans="1:15">
      <c r="I17" s="35"/>
      <c r="J17" s="35"/>
      <c r="K17" s="35"/>
      <c r="L17" s="35"/>
      <c r="M17" s="35"/>
      <c r="N17" s="35"/>
    </row>
    <row r="18" spans="1:15" ht="49.35" customHeight="1">
      <c r="A18" s="36" t="s">
        <v>226</v>
      </c>
      <c r="B18" s="36" t="s">
        <v>227</v>
      </c>
      <c r="C18" s="36" t="s">
        <v>3</v>
      </c>
      <c r="D18" s="36" t="s">
        <v>228</v>
      </c>
      <c r="E18" s="36" t="s">
        <v>6</v>
      </c>
      <c r="F18" s="36" t="s">
        <v>5</v>
      </c>
      <c r="G18" s="36" t="s">
        <v>229</v>
      </c>
      <c r="H18" s="36" t="s">
        <v>117</v>
      </c>
      <c r="I18" s="36" t="s">
        <v>184</v>
      </c>
      <c r="J18" s="36" t="s">
        <v>187</v>
      </c>
      <c r="K18" s="36" t="s">
        <v>188</v>
      </c>
      <c r="L18" s="36" t="s">
        <v>230</v>
      </c>
      <c r="M18" s="36" t="s">
        <v>4</v>
      </c>
      <c r="N18" s="36" t="s">
        <v>231</v>
      </c>
      <c r="O18" s="37" t="s">
        <v>232</v>
      </c>
    </row>
    <row r="19" spans="1:15" ht="43.35" customHeight="1">
      <c r="A19" s="38">
        <v>0</v>
      </c>
      <c r="B19" s="38" t="s">
        <v>233</v>
      </c>
      <c r="C19" s="38" t="s">
        <v>13</v>
      </c>
      <c r="D19" s="38">
        <v>6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43.35" customHeight="1">
      <c r="A20" s="38" t="s">
        <v>234</v>
      </c>
      <c r="B20" s="38" t="s">
        <v>235</v>
      </c>
      <c r="C20" s="38" t="s">
        <v>23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</row>
    <row r="21" spans="1:15" ht="43.35" customHeight="1">
      <c r="A21" s="38" t="s">
        <v>236</v>
      </c>
      <c r="B21" s="38" t="s">
        <v>237</v>
      </c>
      <c r="C21" s="38" t="s">
        <v>23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  <row r="22" spans="1:15" ht="43.35" customHeight="1">
      <c r="A22" s="38" t="s">
        <v>238</v>
      </c>
      <c r="B22" s="41" t="s">
        <v>239</v>
      </c>
      <c r="C22" s="38" t="s">
        <v>32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  <row r="23" spans="1:15" ht="43.35" customHeight="1">
      <c r="A23" s="38"/>
      <c r="B23" s="41" t="s">
        <v>240</v>
      </c>
      <c r="C23" s="38" t="s">
        <v>38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1:15" ht="43.35" customHeight="1">
      <c r="A24" s="38" t="s">
        <v>241</v>
      </c>
      <c r="B24" s="41" t="s">
        <v>242</v>
      </c>
      <c r="C24" s="38" t="s">
        <v>23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  <row r="25" spans="1:15" ht="43.35" customHeight="1">
      <c r="A25" s="38" t="s">
        <v>243</v>
      </c>
      <c r="B25" s="41" t="s">
        <v>244</v>
      </c>
      <c r="C25" s="38" t="s">
        <v>23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1:15" ht="43.35" customHeight="1">
      <c r="A26" s="38" t="s">
        <v>245</v>
      </c>
      <c r="B26" s="41" t="s">
        <v>246</v>
      </c>
      <c r="C26" s="38" t="s">
        <v>23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1:15" ht="43.35" customHeight="1">
      <c r="A27" s="42" t="s">
        <v>247</v>
      </c>
      <c r="B27" s="42" t="s">
        <v>248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43.35" customHeight="1">
      <c r="A28" s="43">
        <v>1</v>
      </c>
      <c r="B28" s="44" t="s">
        <v>249</v>
      </c>
      <c r="C28" s="45" t="s">
        <v>13</v>
      </c>
      <c r="D28" s="45">
        <v>6</v>
      </c>
      <c r="E28" s="45"/>
      <c r="F28" s="45"/>
      <c r="G28" s="45"/>
      <c r="H28" s="45" t="s">
        <v>142</v>
      </c>
      <c r="I28" s="45">
        <v>36</v>
      </c>
      <c r="J28" s="45"/>
      <c r="K28" s="45"/>
      <c r="L28" s="45"/>
      <c r="M28" s="45" t="s">
        <v>24</v>
      </c>
      <c r="N28" s="45" t="s">
        <v>250</v>
      </c>
      <c r="O28" s="45"/>
    </row>
    <row r="29" spans="1:15" ht="43.35" customHeight="1">
      <c r="A29" s="43">
        <v>2</v>
      </c>
      <c r="B29" s="44" t="s">
        <v>251</v>
      </c>
      <c r="C29" s="45" t="s">
        <v>13</v>
      </c>
      <c r="D29" s="45">
        <v>6</v>
      </c>
      <c r="E29" s="45"/>
      <c r="F29" s="45"/>
      <c r="G29" s="45"/>
      <c r="H29" s="45" t="s">
        <v>142</v>
      </c>
      <c r="I29" s="46">
        <v>36</v>
      </c>
      <c r="J29" s="45"/>
      <c r="K29" s="45"/>
      <c r="L29" s="45"/>
      <c r="M29" s="45" t="s">
        <v>24</v>
      </c>
      <c r="N29" s="45" t="s">
        <v>250</v>
      </c>
      <c r="O29" s="45"/>
    </row>
    <row r="30" spans="1:15" ht="43.35" customHeight="1">
      <c r="A30" s="43">
        <v>3</v>
      </c>
      <c r="B30" s="44" t="s">
        <v>252</v>
      </c>
      <c r="C30" s="45" t="s">
        <v>13</v>
      </c>
      <c r="D30" s="45">
        <v>6</v>
      </c>
      <c r="E30" s="45"/>
      <c r="F30" s="45"/>
      <c r="G30" s="45"/>
      <c r="H30" s="45" t="s">
        <v>142</v>
      </c>
      <c r="I30" s="45">
        <v>36</v>
      </c>
      <c r="J30" s="45"/>
      <c r="K30" s="45"/>
      <c r="L30" s="45"/>
      <c r="M30" s="45" t="s">
        <v>24</v>
      </c>
      <c r="N30" s="45" t="s">
        <v>250</v>
      </c>
      <c r="O30" s="45"/>
    </row>
    <row r="31" spans="1:15" ht="43.35" customHeight="1">
      <c r="A31" s="43">
        <v>4</v>
      </c>
      <c r="B31" s="44" t="s">
        <v>253</v>
      </c>
      <c r="C31" s="45" t="s">
        <v>13</v>
      </c>
      <c r="D31" s="45">
        <v>6</v>
      </c>
      <c r="E31" s="45"/>
      <c r="F31" s="45"/>
      <c r="G31" s="45"/>
      <c r="H31" s="45" t="s">
        <v>142</v>
      </c>
      <c r="I31" s="47">
        <v>18</v>
      </c>
      <c r="J31" s="47">
        <v>18</v>
      </c>
      <c r="K31" s="45"/>
      <c r="L31" s="45"/>
      <c r="M31" s="45" t="s">
        <v>24</v>
      </c>
      <c r="N31" s="45" t="s">
        <v>250</v>
      </c>
      <c r="O31" s="45"/>
    </row>
    <row r="32" spans="1:15" ht="43.35" customHeight="1">
      <c r="A32" s="45" t="s">
        <v>254</v>
      </c>
      <c r="B32" s="48"/>
      <c r="C32" s="45"/>
      <c r="D32" s="45"/>
      <c r="E32" s="45"/>
      <c r="F32" s="45"/>
      <c r="G32" s="45"/>
      <c r="H32" s="45"/>
      <c r="I32" s="47">
        <f>SUM(I28:I31)</f>
        <v>126</v>
      </c>
      <c r="J32" s="47">
        <f>SUM(J28:J31)</f>
        <v>18</v>
      </c>
      <c r="K32" s="45"/>
      <c r="L32" s="45"/>
      <c r="M32" s="45"/>
      <c r="N32" s="45">
        <f>I32+J32</f>
        <v>144</v>
      </c>
      <c r="O32" s="45"/>
    </row>
    <row r="33" spans="1:15" ht="43.35" customHeight="1">
      <c r="A33" s="49" t="s">
        <v>255</v>
      </c>
      <c r="B33" s="49" t="s">
        <v>256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43.35" customHeight="1">
      <c r="A34" s="50">
        <v>1</v>
      </c>
      <c r="B34" s="51" t="s">
        <v>257</v>
      </c>
      <c r="C34" s="52" t="s">
        <v>13</v>
      </c>
      <c r="D34" s="52">
        <v>6</v>
      </c>
      <c r="E34" s="52"/>
      <c r="F34" s="52"/>
      <c r="G34" s="52"/>
      <c r="H34" s="52"/>
      <c r="I34" s="53"/>
      <c r="J34" s="53"/>
      <c r="K34" s="53"/>
      <c r="L34" s="52"/>
      <c r="M34" s="52"/>
      <c r="N34" s="52"/>
      <c r="O34" s="52"/>
    </row>
    <row r="35" spans="1:15" ht="43.35" customHeight="1">
      <c r="A35" s="45"/>
      <c r="B35" s="48" t="s">
        <v>258</v>
      </c>
      <c r="C35" s="45" t="s">
        <v>23</v>
      </c>
      <c r="D35" s="45"/>
      <c r="E35" s="45"/>
      <c r="F35" s="45"/>
      <c r="G35" s="45"/>
      <c r="H35" s="45" t="s">
        <v>141</v>
      </c>
      <c r="I35" s="48">
        <v>12</v>
      </c>
      <c r="J35" s="48">
        <v>12</v>
      </c>
      <c r="K35" s="48"/>
      <c r="L35" s="45"/>
      <c r="M35" s="45" t="s">
        <v>24</v>
      </c>
      <c r="N35" s="45" t="s">
        <v>259</v>
      </c>
      <c r="O35" s="45"/>
    </row>
    <row r="36" spans="1:15" ht="43.35" customHeight="1">
      <c r="A36" s="45"/>
      <c r="B36" s="48" t="s">
        <v>260</v>
      </c>
      <c r="C36" s="45" t="s">
        <v>23</v>
      </c>
      <c r="D36" s="45"/>
      <c r="E36" s="45"/>
      <c r="F36" s="45"/>
      <c r="G36" s="45"/>
      <c r="H36" s="45" t="s">
        <v>141</v>
      </c>
      <c r="I36" s="48">
        <v>12</v>
      </c>
      <c r="J36" s="48">
        <v>12</v>
      </c>
      <c r="K36" s="48"/>
      <c r="L36" s="45"/>
      <c r="M36" s="45" t="s">
        <v>24</v>
      </c>
      <c r="N36" s="45" t="s">
        <v>259</v>
      </c>
      <c r="O36" s="45"/>
    </row>
    <row r="37" spans="1:15" ht="43.35" customHeight="1">
      <c r="A37" s="50">
        <v>2</v>
      </c>
      <c r="B37" s="51" t="s">
        <v>261</v>
      </c>
      <c r="C37" s="52" t="s">
        <v>13</v>
      </c>
      <c r="D37" s="52">
        <v>6</v>
      </c>
      <c r="E37" s="52"/>
      <c r="F37" s="52"/>
      <c r="G37" s="52"/>
      <c r="H37" s="52"/>
      <c r="I37" s="53"/>
      <c r="J37" s="53"/>
      <c r="K37" s="53"/>
      <c r="L37" s="52"/>
      <c r="M37" s="52"/>
      <c r="N37" s="52"/>
      <c r="O37" s="52"/>
    </row>
    <row r="38" spans="1:15" ht="43.35" customHeight="1">
      <c r="A38" s="45"/>
      <c r="B38" s="48" t="s">
        <v>262</v>
      </c>
      <c r="C38" s="45" t="s">
        <v>23</v>
      </c>
      <c r="D38" s="45"/>
      <c r="E38" s="45"/>
      <c r="F38" s="45"/>
      <c r="G38" s="45"/>
      <c r="H38" s="45" t="s">
        <v>141</v>
      </c>
      <c r="I38" s="48">
        <v>12</v>
      </c>
      <c r="J38" s="48">
        <v>12</v>
      </c>
      <c r="K38" s="48"/>
      <c r="L38" s="45"/>
      <c r="M38" s="45" t="s">
        <v>24</v>
      </c>
      <c r="N38" s="45" t="s">
        <v>259</v>
      </c>
      <c r="O38" s="45"/>
    </row>
    <row r="39" spans="1:15" ht="43.35" customHeight="1">
      <c r="A39" s="45"/>
      <c r="B39" s="48" t="s">
        <v>263</v>
      </c>
      <c r="C39" s="45" t="s">
        <v>23</v>
      </c>
      <c r="D39" s="45"/>
      <c r="E39" s="45"/>
      <c r="F39" s="45"/>
      <c r="G39" s="45"/>
      <c r="H39" s="45" t="s">
        <v>141</v>
      </c>
      <c r="I39" s="48">
        <v>12</v>
      </c>
      <c r="J39" s="48">
        <v>12</v>
      </c>
      <c r="K39" s="48"/>
      <c r="L39" s="45"/>
      <c r="M39" s="45" t="s">
        <v>24</v>
      </c>
      <c r="N39" s="45" t="s">
        <v>259</v>
      </c>
      <c r="O39" s="45"/>
    </row>
    <row r="40" spans="1:15" ht="43.35" customHeight="1">
      <c r="A40" s="50">
        <v>3</v>
      </c>
      <c r="B40" s="51" t="s">
        <v>264</v>
      </c>
      <c r="C40" s="52" t="s">
        <v>13</v>
      </c>
      <c r="D40" s="52">
        <v>6</v>
      </c>
      <c r="E40" s="52"/>
      <c r="F40" s="52"/>
      <c r="G40" s="52"/>
      <c r="H40" s="52"/>
      <c r="I40" s="53"/>
      <c r="J40" s="53"/>
      <c r="K40" s="53"/>
      <c r="L40" s="52"/>
      <c r="M40" s="52"/>
      <c r="N40" s="52"/>
      <c r="O40" s="52"/>
    </row>
    <row r="41" spans="1:15" ht="43.35" customHeight="1">
      <c r="A41" s="45"/>
      <c r="B41" s="48" t="s">
        <v>265</v>
      </c>
      <c r="C41" s="45" t="s">
        <v>23</v>
      </c>
      <c r="D41" s="45"/>
      <c r="E41" s="45"/>
      <c r="F41" s="45"/>
      <c r="G41" s="45"/>
      <c r="H41" s="45" t="s">
        <v>141</v>
      </c>
      <c r="I41" s="48">
        <v>12</v>
      </c>
      <c r="J41" s="48">
        <v>12</v>
      </c>
      <c r="K41" s="48"/>
      <c r="L41" s="45"/>
      <c r="M41" s="45" t="s">
        <v>24</v>
      </c>
      <c r="N41" s="45" t="s">
        <v>259</v>
      </c>
      <c r="O41" s="45"/>
    </row>
    <row r="42" spans="1:15" ht="43.35" customHeight="1">
      <c r="A42" s="45"/>
      <c r="B42" s="48" t="s">
        <v>266</v>
      </c>
      <c r="C42" s="45" t="s">
        <v>23</v>
      </c>
      <c r="D42" s="45"/>
      <c r="E42" s="45"/>
      <c r="F42" s="45"/>
      <c r="G42" s="45"/>
      <c r="H42" s="45" t="s">
        <v>141</v>
      </c>
      <c r="I42" s="48">
        <v>12</v>
      </c>
      <c r="J42" s="48">
        <v>12</v>
      </c>
      <c r="K42" s="48"/>
      <c r="L42" s="45"/>
      <c r="M42" s="45" t="s">
        <v>24</v>
      </c>
      <c r="N42" s="45" t="s">
        <v>259</v>
      </c>
      <c r="O42" s="45"/>
    </row>
    <row r="43" spans="1:15" ht="43.35" customHeight="1">
      <c r="A43" s="45"/>
      <c r="B43" s="48" t="s">
        <v>267</v>
      </c>
      <c r="C43" s="45" t="s">
        <v>23</v>
      </c>
      <c r="D43" s="45"/>
      <c r="E43" s="45"/>
      <c r="F43" s="45"/>
      <c r="G43" s="45"/>
      <c r="H43" s="45" t="s">
        <v>141</v>
      </c>
      <c r="I43" s="48">
        <v>24</v>
      </c>
      <c r="J43" s="48">
        <v>8</v>
      </c>
      <c r="K43" s="48"/>
      <c r="L43" s="45"/>
      <c r="M43" s="45" t="s">
        <v>24</v>
      </c>
      <c r="N43" s="45" t="s">
        <v>259</v>
      </c>
      <c r="O43" s="45"/>
    </row>
    <row r="44" spans="1:15" ht="43.35" customHeight="1">
      <c r="A44" s="50">
        <v>4</v>
      </c>
      <c r="B44" s="51" t="s">
        <v>268</v>
      </c>
      <c r="C44" s="52" t="s">
        <v>13</v>
      </c>
      <c r="D44" s="52">
        <v>6</v>
      </c>
      <c r="E44" s="52" t="s">
        <v>16</v>
      </c>
      <c r="F44" s="52"/>
      <c r="G44" s="52"/>
      <c r="H44" s="52"/>
      <c r="I44" s="53"/>
      <c r="J44" s="53"/>
      <c r="K44" s="53"/>
      <c r="L44" s="52"/>
      <c r="M44" s="52"/>
      <c r="N44" s="52"/>
      <c r="O44" s="52"/>
    </row>
    <row r="45" spans="1:15" ht="43.35" customHeight="1">
      <c r="A45" s="45"/>
      <c r="B45" s="48" t="s">
        <v>269</v>
      </c>
      <c r="C45" s="45" t="s">
        <v>23</v>
      </c>
      <c r="D45" s="45"/>
      <c r="E45" s="45"/>
      <c r="F45" s="45"/>
      <c r="G45" s="45"/>
      <c r="H45" s="45" t="s">
        <v>141</v>
      </c>
      <c r="I45" s="48"/>
      <c r="J45" s="48"/>
      <c r="K45" s="48">
        <v>24</v>
      </c>
      <c r="L45" s="45"/>
      <c r="M45" s="45" t="s">
        <v>24</v>
      </c>
      <c r="N45" s="45" t="s">
        <v>259</v>
      </c>
      <c r="O45" s="45"/>
    </row>
    <row r="46" spans="1:15" ht="43.35" customHeight="1">
      <c r="A46" s="45"/>
      <c r="B46" s="48"/>
      <c r="C46" s="45"/>
      <c r="D46" s="45"/>
      <c r="E46" s="45"/>
      <c r="F46" s="45"/>
      <c r="G46" s="45"/>
      <c r="H46" s="45"/>
      <c r="I46" s="48"/>
      <c r="J46" s="48"/>
      <c r="K46" s="48"/>
      <c r="L46" s="45"/>
      <c r="M46" s="45"/>
      <c r="N46" s="45"/>
      <c r="O46" s="45"/>
    </row>
    <row r="47" spans="1:15" ht="43.35" customHeight="1">
      <c r="A47" s="45"/>
      <c r="B47" s="48" t="s">
        <v>270</v>
      </c>
      <c r="C47" s="45" t="s">
        <v>23</v>
      </c>
      <c r="D47" s="45"/>
      <c r="E47" s="45"/>
      <c r="F47" s="45"/>
      <c r="G47" s="45"/>
      <c r="H47" s="45" t="s">
        <v>141</v>
      </c>
      <c r="I47" s="48"/>
      <c r="J47" s="48"/>
      <c r="K47" s="48">
        <v>6</v>
      </c>
      <c r="L47" s="45"/>
      <c r="M47" s="45" t="s">
        <v>24</v>
      </c>
      <c r="N47" s="45" t="s">
        <v>259</v>
      </c>
      <c r="O47" s="45"/>
    </row>
    <row r="48" spans="1:15" ht="43.35" customHeight="1">
      <c r="A48" s="45" t="s">
        <v>271</v>
      </c>
      <c r="B48" s="54"/>
      <c r="C48" s="55"/>
      <c r="D48" s="55"/>
      <c r="E48" s="55"/>
      <c r="F48" s="55"/>
      <c r="G48" s="55"/>
      <c r="H48" s="55"/>
      <c r="I48" s="55">
        <f>SUM(I35:I47)</f>
        <v>96</v>
      </c>
      <c r="J48" s="55">
        <f>SUM(J35:J47)</f>
        <v>80</v>
      </c>
      <c r="K48" s="55">
        <f>SUM(K34:K47)</f>
        <v>30</v>
      </c>
      <c r="L48" s="55"/>
      <c r="M48" s="55"/>
      <c r="N48" s="55">
        <f>I48+J48+K48</f>
        <v>206</v>
      </c>
      <c r="O48" s="55"/>
    </row>
    <row r="49" spans="1:15" s="58" customFormat="1" ht="43.35" customHeight="1">
      <c r="A49" s="56" t="s">
        <v>189</v>
      </c>
      <c r="B49" s="57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>
        <f>N32+N48</f>
        <v>350</v>
      </c>
      <c r="O49" s="42"/>
    </row>
    <row r="50" spans="1:15" ht="43.35" customHeight="1">
      <c r="A50" s="59"/>
      <c r="B50" s="60"/>
      <c r="C50" s="61"/>
      <c r="D50" s="62"/>
      <c r="E50" s="63"/>
      <c r="F50" s="63"/>
      <c r="G50" s="63"/>
      <c r="H50" s="62"/>
      <c r="I50" s="61"/>
      <c r="J50" s="61"/>
      <c r="K50" s="61"/>
      <c r="L50" s="61"/>
      <c r="M50" s="61"/>
      <c r="N50" s="63"/>
      <c r="O50" s="63"/>
    </row>
    <row r="51" spans="1:15" ht="43.35" customHeight="1">
      <c r="A51" s="64" t="s">
        <v>272</v>
      </c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5" ht="43.35" customHeight="1">
      <c r="A52" s="64">
        <v>4</v>
      </c>
      <c r="B52" s="65" t="s">
        <v>273</v>
      </c>
      <c r="C52" s="64" t="s">
        <v>23</v>
      </c>
      <c r="D52" s="64"/>
      <c r="E52" s="64"/>
      <c r="F52" s="64"/>
      <c r="G52" s="64"/>
      <c r="H52" s="64"/>
      <c r="I52" s="65">
        <v>12</v>
      </c>
      <c r="J52" s="65">
        <v>12</v>
      </c>
      <c r="K52" s="65"/>
      <c r="L52" s="64"/>
      <c r="M52" s="64" t="s">
        <v>24</v>
      </c>
      <c r="N52" s="64" t="s">
        <v>259</v>
      </c>
      <c r="O52" s="64"/>
    </row>
    <row r="53" spans="1:15" ht="43.35" customHeight="1">
      <c r="A53" s="59"/>
      <c r="B53" s="60"/>
      <c r="C53" s="61"/>
      <c r="D53" s="62"/>
      <c r="E53" s="63"/>
      <c r="F53" s="63"/>
      <c r="G53" s="63"/>
      <c r="H53" s="62"/>
      <c r="I53" s="61"/>
      <c r="J53" s="61"/>
      <c r="K53" s="61"/>
      <c r="L53" s="61"/>
      <c r="M53" s="61"/>
      <c r="N53" s="63"/>
      <c r="O53" s="63"/>
    </row>
    <row r="54" spans="1:15" ht="43.35" customHeight="1">
      <c r="A54" s="59"/>
      <c r="B54" s="60"/>
      <c r="C54" s="61"/>
      <c r="D54" s="62"/>
      <c r="E54" s="63"/>
      <c r="F54" s="63"/>
      <c r="G54" s="63"/>
      <c r="H54" s="62"/>
      <c r="I54" s="61"/>
      <c r="J54" s="61"/>
      <c r="K54" s="61"/>
      <c r="L54" s="61"/>
      <c r="M54" s="61"/>
      <c r="N54" s="63"/>
      <c r="O54" s="63"/>
    </row>
    <row r="55" spans="1:15" ht="43.35" customHeight="1">
      <c r="A55" s="59"/>
      <c r="B55" s="60"/>
      <c r="C55" s="61"/>
      <c r="D55" s="62"/>
      <c r="E55" s="63"/>
      <c r="F55" s="63"/>
      <c r="G55" s="63"/>
      <c r="H55" s="62"/>
      <c r="I55" s="61"/>
      <c r="J55" s="61"/>
      <c r="K55" s="61"/>
      <c r="L55" s="61"/>
      <c r="M55" s="61"/>
      <c r="N55" s="63"/>
      <c r="O55" s="63"/>
    </row>
    <row r="56" spans="1:15" ht="43.35" customHeight="1">
      <c r="A56" s="59"/>
      <c r="B56" s="60"/>
      <c r="C56" s="61"/>
      <c r="D56" s="62"/>
      <c r="E56" s="63"/>
      <c r="F56" s="63"/>
      <c r="G56" s="63"/>
      <c r="H56" s="62"/>
      <c r="I56" s="61"/>
      <c r="J56" s="61"/>
      <c r="K56" s="61"/>
      <c r="L56" s="61"/>
      <c r="M56" s="61"/>
      <c r="N56" s="63"/>
      <c r="O56" s="63"/>
    </row>
    <row r="57" spans="1:15" ht="43.35" customHeight="1">
      <c r="A57" s="59"/>
      <c r="B57" s="60"/>
      <c r="C57" s="61"/>
      <c r="D57" s="62"/>
      <c r="E57" s="63"/>
      <c r="F57" s="63"/>
      <c r="G57" s="63"/>
      <c r="H57" s="62"/>
      <c r="I57" s="61"/>
      <c r="J57" s="61"/>
      <c r="K57" s="61"/>
      <c r="L57" s="61"/>
      <c r="M57" s="61"/>
      <c r="N57" s="63"/>
      <c r="O57" s="63"/>
    </row>
    <row r="58" spans="1:15" ht="43.35" customHeight="1">
      <c r="A58" s="59"/>
      <c r="B58" s="60"/>
      <c r="C58" s="61"/>
      <c r="D58" s="62"/>
      <c r="E58" s="63"/>
      <c r="F58" s="63"/>
      <c r="G58" s="63"/>
      <c r="H58" s="62"/>
      <c r="I58" s="61"/>
      <c r="J58" s="61"/>
      <c r="K58" s="61"/>
      <c r="L58" s="61"/>
      <c r="M58" s="61"/>
      <c r="N58" s="63"/>
      <c r="O58" s="63"/>
    </row>
    <row r="59" spans="1:15" ht="43.35" customHeight="1">
      <c r="A59" s="59"/>
      <c r="B59" s="60"/>
      <c r="C59" s="61"/>
      <c r="D59" s="62"/>
      <c r="E59" s="63"/>
      <c r="F59" s="63"/>
      <c r="G59" s="63"/>
      <c r="H59" s="62"/>
      <c r="I59" s="61"/>
      <c r="J59" s="61"/>
      <c r="K59" s="61"/>
      <c r="L59" s="61"/>
      <c r="M59" s="61"/>
      <c r="N59" s="63"/>
      <c r="O59" s="63"/>
    </row>
    <row r="60" spans="1:15" ht="43.35" customHeight="1">
      <c r="A60" s="59"/>
      <c r="B60" s="60"/>
      <c r="C60" s="61"/>
      <c r="D60" s="62"/>
      <c r="E60" s="63"/>
      <c r="F60" s="63"/>
      <c r="G60" s="63"/>
      <c r="H60" s="62"/>
      <c r="I60" s="61"/>
      <c r="J60" s="61"/>
      <c r="K60" s="61"/>
      <c r="L60" s="61"/>
      <c r="M60" s="61"/>
      <c r="N60" s="63"/>
      <c r="O60" s="63"/>
    </row>
    <row r="61" spans="1:15" ht="43.35" customHeight="1">
      <c r="A61" s="59"/>
      <c r="B61" s="60"/>
      <c r="C61" s="61"/>
      <c r="D61" s="62"/>
      <c r="E61" s="63"/>
      <c r="F61" s="63"/>
      <c r="G61" s="63"/>
      <c r="H61" s="62"/>
      <c r="I61" s="61"/>
      <c r="J61" s="61"/>
      <c r="K61" s="61"/>
      <c r="L61" s="61"/>
      <c r="M61" s="61"/>
      <c r="N61" s="63"/>
      <c r="O61" s="63"/>
    </row>
    <row r="62" spans="1:15" ht="43.35" customHeight="1">
      <c r="A62" s="59"/>
      <c r="B62" s="60"/>
      <c r="C62" s="61"/>
      <c r="D62" s="62"/>
      <c r="E62" s="63"/>
      <c r="F62" s="63"/>
      <c r="G62" s="63"/>
      <c r="H62" s="62"/>
      <c r="I62" s="61"/>
      <c r="J62" s="61"/>
      <c r="K62" s="61"/>
      <c r="L62" s="61"/>
      <c r="M62" s="61"/>
      <c r="N62" s="63"/>
      <c r="O62" s="63"/>
    </row>
    <row r="63" spans="1:15" ht="43.35" customHeight="1">
      <c r="A63" s="59"/>
      <c r="B63" s="60"/>
      <c r="C63" s="61"/>
      <c r="D63" s="62"/>
      <c r="E63" s="63"/>
      <c r="F63" s="63"/>
      <c r="G63" s="63"/>
      <c r="H63" s="62"/>
      <c r="I63" s="61"/>
      <c r="J63" s="61"/>
      <c r="K63" s="61"/>
      <c r="L63" s="61"/>
      <c r="M63" s="61"/>
      <c r="N63" s="63"/>
      <c r="O63" s="63"/>
    </row>
    <row r="64" spans="1:15" ht="43.35" customHeight="1">
      <c r="A64" s="59"/>
      <c r="B64" s="60"/>
      <c r="C64" s="61"/>
      <c r="D64" s="62"/>
      <c r="E64" s="63"/>
      <c r="F64" s="63"/>
      <c r="G64" s="63"/>
      <c r="H64" s="62"/>
      <c r="I64" s="61"/>
      <c r="J64" s="61"/>
      <c r="K64" s="61"/>
      <c r="L64" s="61"/>
      <c r="M64" s="61"/>
      <c r="N64" s="63"/>
      <c r="O64" s="63"/>
    </row>
    <row r="65" spans="1:15" ht="43.35" customHeight="1">
      <c r="A65" s="59"/>
      <c r="B65" s="60"/>
      <c r="C65" s="61"/>
      <c r="D65" s="62"/>
      <c r="E65" s="63"/>
      <c r="F65" s="63"/>
      <c r="G65" s="63"/>
      <c r="H65" s="62"/>
      <c r="I65" s="61"/>
      <c r="J65" s="61"/>
      <c r="K65" s="61"/>
      <c r="L65" s="61"/>
      <c r="M65" s="61"/>
      <c r="N65" s="63"/>
      <c r="O65" s="63"/>
    </row>
    <row r="66" spans="1:15" ht="43.35" customHeight="1">
      <c r="A66" s="59"/>
      <c r="B66" s="60"/>
      <c r="C66" s="61"/>
      <c r="D66" s="62"/>
      <c r="E66" s="63"/>
      <c r="F66" s="63"/>
      <c r="G66" s="63"/>
      <c r="H66" s="62"/>
      <c r="I66" s="61"/>
      <c r="J66" s="61"/>
      <c r="K66" s="61"/>
      <c r="L66" s="61"/>
      <c r="M66" s="61"/>
      <c r="N66" s="63"/>
      <c r="O66" s="63"/>
    </row>
    <row r="67" spans="1:15" ht="43.35" customHeight="1">
      <c r="A67" s="59"/>
      <c r="B67" s="60"/>
      <c r="C67" s="61"/>
      <c r="D67" s="62"/>
      <c r="E67" s="63"/>
      <c r="F67" s="63"/>
      <c r="G67" s="63"/>
      <c r="H67" s="62"/>
      <c r="I67" s="61"/>
      <c r="J67" s="61"/>
      <c r="K67" s="61"/>
      <c r="L67" s="61"/>
      <c r="M67" s="61"/>
      <c r="N67" s="63"/>
      <c r="O67" s="63"/>
    </row>
    <row r="68" spans="1:15" ht="43.35" customHeight="1">
      <c r="A68" s="59"/>
      <c r="B68" s="60"/>
      <c r="C68" s="61"/>
      <c r="D68" s="62"/>
      <c r="E68" s="63"/>
      <c r="F68" s="63"/>
      <c r="G68" s="63"/>
      <c r="H68" s="62"/>
      <c r="I68" s="61"/>
      <c r="J68" s="61"/>
      <c r="K68" s="61"/>
      <c r="L68" s="61"/>
      <c r="M68" s="61"/>
      <c r="N68" s="63"/>
      <c r="O68" s="63"/>
    </row>
    <row r="69" spans="1:15" ht="43.35" customHeight="1">
      <c r="A69" s="59"/>
      <c r="B69" s="60"/>
      <c r="C69" s="61"/>
      <c r="D69" s="62"/>
      <c r="E69" s="63"/>
      <c r="F69" s="63"/>
      <c r="G69" s="63"/>
      <c r="H69" s="62"/>
      <c r="I69" s="61"/>
      <c r="J69" s="61"/>
      <c r="K69" s="61"/>
      <c r="L69" s="61"/>
      <c r="M69" s="61"/>
      <c r="N69" s="63"/>
      <c r="O69" s="63"/>
    </row>
    <row r="70" spans="1:15" ht="43.35" customHeight="1">
      <c r="A70" s="59"/>
      <c r="B70" s="60"/>
      <c r="C70" s="61"/>
      <c r="D70" s="62"/>
      <c r="E70" s="63"/>
      <c r="F70" s="63"/>
      <c r="G70" s="63"/>
      <c r="H70" s="62"/>
      <c r="I70" s="61"/>
      <c r="J70" s="61"/>
      <c r="K70" s="61"/>
      <c r="L70" s="61"/>
      <c r="M70" s="61"/>
      <c r="N70" s="63"/>
      <c r="O70" s="63"/>
    </row>
    <row r="71" spans="1:15" ht="43.35" customHeight="1">
      <c r="A71" s="59"/>
      <c r="B71" s="60"/>
      <c r="C71" s="61"/>
      <c r="D71" s="62"/>
      <c r="E71" s="63"/>
      <c r="F71" s="63"/>
      <c r="G71" s="63"/>
      <c r="H71" s="62"/>
      <c r="I71" s="61"/>
      <c r="J71" s="61"/>
      <c r="K71" s="61"/>
      <c r="L71" s="61"/>
      <c r="M71" s="61"/>
      <c r="N71" s="63"/>
      <c r="O71" s="63"/>
    </row>
    <row r="72" spans="1:15" ht="43.35" customHeight="1">
      <c r="A72" s="59"/>
      <c r="B72" s="60"/>
      <c r="C72" s="61"/>
      <c r="D72" s="62"/>
      <c r="E72" s="63"/>
      <c r="F72" s="63"/>
      <c r="G72" s="63"/>
      <c r="H72" s="62"/>
      <c r="I72" s="61"/>
      <c r="J72" s="61"/>
      <c r="K72" s="61"/>
      <c r="L72" s="61"/>
      <c r="M72" s="61"/>
      <c r="N72" s="63"/>
      <c r="O72" s="63"/>
    </row>
    <row r="73" spans="1:15" ht="43.35" customHeight="1">
      <c r="A73" s="59"/>
      <c r="B73" s="60"/>
      <c r="C73" s="61"/>
      <c r="D73" s="62"/>
      <c r="E73" s="63"/>
      <c r="F73" s="63"/>
      <c r="G73" s="63"/>
      <c r="H73" s="62"/>
      <c r="I73" s="61"/>
      <c r="J73" s="61"/>
      <c r="K73" s="61"/>
      <c r="L73" s="61"/>
      <c r="M73" s="61"/>
      <c r="N73" s="63"/>
      <c r="O73" s="63"/>
    </row>
    <row r="74" spans="1:15" ht="43.35" customHeight="1">
      <c r="A74" s="59"/>
      <c r="B74" s="60"/>
      <c r="C74" s="61"/>
      <c r="D74" s="62"/>
      <c r="E74" s="63"/>
      <c r="F74" s="63"/>
      <c r="G74" s="63"/>
      <c r="H74" s="62"/>
      <c r="I74" s="61"/>
      <c r="J74" s="61"/>
      <c r="K74" s="61"/>
      <c r="L74" s="61"/>
      <c r="M74" s="61"/>
      <c r="N74" s="63"/>
      <c r="O74" s="63"/>
    </row>
    <row r="75" spans="1:15" ht="43.35" customHeight="1">
      <c r="A75" s="59"/>
      <c r="B75" s="60"/>
      <c r="C75" s="61"/>
      <c r="D75" s="62"/>
      <c r="E75" s="63"/>
      <c r="F75" s="63"/>
      <c r="G75" s="63"/>
      <c r="H75" s="62"/>
      <c r="I75" s="61"/>
      <c r="J75" s="61"/>
      <c r="K75" s="61"/>
      <c r="L75" s="61"/>
      <c r="M75" s="61"/>
      <c r="N75" s="63"/>
      <c r="O75" s="63"/>
    </row>
    <row r="76" spans="1:15" ht="43.35" customHeight="1">
      <c r="A76" s="59"/>
      <c r="B76" s="60"/>
      <c r="C76" s="61"/>
      <c r="D76" s="62"/>
      <c r="E76" s="63"/>
      <c r="F76" s="63"/>
      <c r="G76" s="63"/>
      <c r="H76" s="62"/>
      <c r="I76" s="61"/>
      <c r="J76" s="61"/>
      <c r="K76" s="61"/>
      <c r="L76" s="61"/>
      <c r="M76" s="61"/>
      <c r="N76" s="63"/>
      <c r="O76" s="63"/>
    </row>
    <row r="77" spans="1:15" ht="43.35" customHeight="1">
      <c r="A77" s="59"/>
      <c r="B77" s="60"/>
      <c r="C77" s="61"/>
      <c r="D77" s="62"/>
      <c r="E77" s="63"/>
      <c r="F77" s="63"/>
      <c r="G77" s="63"/>
      <c r="H77" s="62"/>
      <c r="I77" s="61"/>
      <c r="J77" s="61"/>
      <c r="K77" s="61"/>
      <c r="L77" s="61"/>
      <c r="M77" s="61"/>
      <c r="N77" s="63"/>
      <c r="O77" s="63"/>
    </row>
    <row r="78" spans="1:15" ht="43.35" customHeight="1">
      <c r="A78" s="59"/>
      <c r="B78" s="60"/>
      <c r="C78" s="61"/>
      <c r="D78" s="62"/>
      <c r="E78" s="63"/>
      <c r="F78" s="63"/>
      <c r="G78" s="63"/>
      <c r="H78" s="62"/>
      <c r="I78" s="61"/>
      <c r="J78" s="61"/>
      <c r="K78" s="61"/>
      <c r="L78" s="61"/>
      <c r="M78" s="61"/>
      <c r="N78" s="63"/>
      <c r="O78" s="63"/>
    </row>
    <row r="79" spans="1:15" ht="43.35" customHeight="1">
      <c r="A79" s="59"/>
      <c r="B79" s="60"/>
      <c r="C79" s="61"/>
      <c r="D79" s="62"/>
      <c r="E79" s="63"/>
      <c r="F79" s="63"/>
      <c r="G79" s="63"/>
      <c r="H79" s="62"/>
      <c r="I79" s="61"/>
      <c r="J79" s="61"/>
      <c r="K79" s="61"/>
      <c r="L79" s="61"/>
      <c r="M79" s="61"/>
      <c r="N79" s="63"/>
      <c r="O79" s="63"/>
    </row>
    <row r="80" spans="1:15" ht="43.35" customHeight="1">
      <c r="A80" s="59"/>
      <c r="B80" s="60"/>
      <c r="C80" s="61"/>
      <c r="D80" s="62"/>
      <c r="E80" s="63"/>
      <c r="F80" s="63"/>
      <c r="G80" s="63"/>
      <c r="H80" s="62"/>
      <c r="I80" s="61"/>
      <c r="J80" s="61"/>
      <c r="K80" s="61"/>
      <c r="L80" s="61"/>
      <c r="M80" s="61"/>
      <c r="N80" s="63"/>
      <c r="O80" s="63"/>
    </row>
    <row r="81" spans="1:15" ht="43.35" customHeight="1">
      <c r="A81" s="59"/>
      <c r="B81" s="60"/>
      <c r="C81" s="61"/>
      <c r="D81" s="62"/>
      <c r="E81" s="63"/>
      <c r="F81" s="63"/>
      <c r="G81" s="63"/>
      <c r="H81" s="62"/>
      <c r="I81" s="61"/>
      <c r="J81" s="61"/>
      <c r="K81" s="61"/>
      <c r="L81" s="61"/>
      <c r="M81" s="61"/>
      <c r="N81" s="63"/>
      <c r="O81" s="63"/>
    </row>
    <row r="82" spans="1:15" ht="43.35" customHeight="1">
      <c r="A82" s="59"/>
      <c r="B82" s="60"/>
      <c r="C82" s="61"/>
      <c r="D82" s="62"/>
      <c r="E82" s="63"/>
      <c r="F82" s="63"/>
      <c r="G82" s="63"/>
      <c r="H82" s="62"/>
      <c r="I82" s="61"/>
      <c r="J82" s="61"/>
      <c r="K82" s="61"/>
      <c r="L82" s="61"/>
      <c r="M82" s="61"/>
      <c r="N82" s="63"/>
      <c r="O82" s="63"/>
    </row>
    <row r="83" spans="1:15" ht="43.35" customHeight="1">
      <c r="A83" s="59"/>
      <c r="B83" s="60"/>
      <c r="C83" s="61"/>
      <c r="D83" s="62"/>
      <c r="E83" s="63"/>
      <c r="F83" s="63"/>
      <c r="G83" s="63"/>
      <c r="H83" s="62"/>
      <c r="I83" s="61"/>
      <c r="J83" s="61"/>
      <c r="K83" s="61"/>
      <c r="L83" s="61"/>
      <c r="M83" s="61"/>
      <c r="N83" s="63"/>
      <c r="O83" s="63"/>
    </row>
    <row r="84" spans="1:15" ht="43.35" customHeight="1">
      <c r="A84" s="59"/>
      <c r="B84" s="60"/>
      <c r="C84" s="61"/>
      <c r="D84" s="62"/>
      <c r="E84" s="63"/>
      <c r="F84" s="63"/>
      <c r="G84" s="63"/>
      <c r="H84" s="62"/>
      <c r="I84" s="61"/>
      <c r="J84" s="61"/>
      <c r="K84" s="61"/>
      <c r="L84" s="61"/>
      <c r="M84" s="61"/>
      <c r="N84" s="63"/>
      <c r="O84" s="63"/>
    </row>
    <row r="85" spans="1:15" ht="43.35" customHeight="1">
      <c r="A85" s="59"/>
      <c r="B85" s="60"/>
      <c r="C85" s="61"/>
      <c r="D85" s="62"/>
      <c r="E85" s="63"/>
      <c r="F85" s="63"/>
      <c r="G85" s="63"/>
      <c r="H85" s="62"/>
      <c r="I85" s="61"/>
      <c r="J85" s="61"/>
      <c r="K85" s="61"/>
      <c r="L85" s="61"/>
      <c r="M85" s="61"/>
      <c r="N85" s="63"/>
      <c r="O85" s="63"/>
    </row>
    <row r="86" spans="1:15" ht="43.35" customHeight="1">
      <c r="A86" s="59"/>
      <c r="B86" s="60"/>
      <c r="C86" s="61"/>
      <c r="D86" s="62"/>
      <c r="E86" s="63"/>
      <c r="F86" s="63"/>
      <c r="G86" s="63"/>
      <c r="H86" s="62"/>
      <c r="I86" s="61"/>
      <c r="J86" s="61"/>
      <c r="K86" s="61"/>
      <c r="L86" s="61"/>
      <c r="M86" s="61"/>
      <c r="N86" s="63"/>
      <c r="O86" s="63"/>
    </row>
    <row r="87" spans="1:15" ht="43.35" customHeight="1">
      <c r="A87" s="59"/>
      <c r="B87" s="60"/>
      <c r="C87" s="61"/>
      <c r="D87" s="62"/>
      <c r="E87" s="63"/>
      <c r="F87" s="63"/>
      <c r="G87" s="63"/>
      <c r="H87" s="62"/>
      <c r="I87" s="61"/>
      <c r="J87" s="61"/>
      <c r="K87" s="61"/>
      <c r="L87" s="61"/>
      <c r="M87" s="61"/>
      <c r="N87" s="63"/>
      <c r="O87" s="63"/>
    </row>
    <row r="88" spans="1:15" ht="43.35" customHeight="1">
      <c r="A88" s="59"/>
      <c r="B88" s="60"/>
      <c r="C88" s="61"/>
      <c r="D88" s="62"/>
      <c r="E88" s="63"/>
      <c r="F88" s="63"/>
      <c r="G88" s="63"/>
      <c r="H88" s="62"/>
      <c r="I88" s="61"/>
      <c r="J88" s="61"/>
      <c r="K88" s="61"/>
      <c r="L88" s="61"/>
      <c r="M88" s="61"/>
      <c r="N88" s="63"/>
      <c r="O88" s="63"/>
    </row>
    <row r="89" spans="1:15" ht="43.35" customHeight="1">
      <c r="A89" s="59"/>
      <c r="B89" s="60"/>
      <c r="C89" s="61"/>
      <c r="D89" s="62"/>
      <c r="E89" s="63"/>
      <c r="F89" s="63"/>
      <c r="G89" s="63"/>
      <c r="H89" s="62"/>
      <c r="I89" s="61"/>
      <c r="J89" s="61"/>
      <c r="K89" s="61"/>
      <c r="L89" s="61"/>
      <c r="M89" s="61"/>
      <c r="N89" s="63"/>
      <c r="O89" s="63"/>
    </row>
    <row r="90" spans="1:15" ht="43.35" customHeight="1">
      <c r="A90" s="59"/>
      <c r="B90" s="60"/>
      <c r="C90" s="61"/>
      <c r="D90" s="62"/>
      <c r="E90" s="63"/>
      <c r="F90" s="63"/>
      <c r="G90" s="63"/>
      <c r="H90" s="62"/>
      <c r="I90" s="61"/>
      <c r="J90" s="61"/>
      <c r="K90" s="61"/>
      <c r="L90" s="61"/>
      <c r="M90" s="61"/>
      <c r="N90" s="63"/>
      <c r="O90" s="63"/>
    </row>
    <row r="91" spans="1:15" ht="43.35" customHeight="1">
      <c r="A91" s="59"/>
      <c r="B91" s="60"/>
      <c r="C91" s="61"/>
      <c r="D91" s="62"/>
      <c r="E91" s="63"/>
      <c r="F91" s="63"/>
      <c r="G91" s="63"/>
      <c r="H91" s="62"/>
      <c r="I91" s="61"/>
      <c r="J91" s="61"/>
      <c r="K91" s="61"/>
      <c r="L91" s="61"/>
      <c r="M91" s="61"/>
      <c r="N91" s="63"/>
      <c r="O91" s="63"/>
    </row>
    <row r="92" spans="1:15" ht="43.35" customHeight="1">
      <c r="A92" s="59"/>
      <c r="B92" s="60"/>
      <c r="C92" s="61"/>
      <c r="D92" s="62"/>
      <c r="E92" s="63"/>
      <c r="F92" s="63"/>
      <c r="G92" s="63"/>
      <c r="H92" s="62"/>
      <c r="I92" s="61"/>
      <c r="J92" s="61"/>
      <c r="K92" s="61"/>
      <c r="L92" s="61"/>
      <c r="M92" s="61"/>
      <c r="N92" s="63"/>
      <c r="O92" s="63"/>
    </row>
    <row r="93" spans="1:15" ht="43.35" customHeight="1">
      <c r="A93" s="59"/>
      <c r="B93" s="60"/>
      <c r="C93" s="61"/>
      <c r="D93" s="62"/>
      <c r="E93" s="63"/>
      <c r="F93" s="63"/>
      <c r="G93" s="63"/>
      <c r="H93" s="62"/>
      <c r="I93" s="61"/>
      <c r="J93" s="61"/>
      <c r="K93" s="61"/>
      <c r="L93" s="61"/>
      <c r="M93" s="61"/>
      <c r="N93" s="63"/>
      <c r="O93" s="63"/>
    </row>
    <row r="94" spans="1:15" ht="43.35" customHeight="1">
      <c r="A94" s="59"/>
      <c r="B94" s="60"/>
      <c r="C94" s="61"/>
      <c r="D94" s="62"/>
      <c r="E94" s="63"/>
      <c r="F94" s="63"/>
      <c r="G94" s="63"/>
      <c r="H94" s="62"/>
      <c r="I94" s="61"/>
      <c r="J94" s="61"/>
      <c r="K94" s="61"/>
      <c r="L94" s="61"/>
      <c r="M94" s="61"/>
      <c r="N94" s="63"/>
      <c r="O94" s="63"/>
    </row>
    <row r="95" spans="1:15" ht="43.35" customHeight="1">
      <c r="A95" s="59"/>
      <c r="B95" s="60"/>
      <c r="C95" s="61"/>
      <c r="D95" s="62"/>
      <c r="E95" s="63"/>
      <c r="F95" s="63"/>
      <c r="G95" s="63"/>
      <c r="H95" s="62"/>
      <c r="I95" s="61"/>
      <c r="J95" s="61"/>
      <c r="K95" s="61"/>
      <c r="L95" s="61"/>
      <c r="M95" s="61"/>
      <c r="N95" s="63"/>
      <c r="O95" s="63"/>
    </row>
    <row r="96" spans="1:15" ht="43.35" customHeight="1">
      <c r="A96" s="59"/>
      <c r="B96" s="60"/>
      <c r="C96" s="61"/>
      <c r="D96" s="62"/>
      <c r="E96" s="63"/>
      <c r="F96" s="63"/>
      <c r="G96" s="63"/>
      <c r="H96" s="62"/>
      <c r="I96" s="61"/>
      <c r="J96" s="61"/>
      <c r="K96" s="61"/>
      <c r="L96" s="61"/>
      <c r="M96" s="61"/>
      <c r="N96" s="63"/>
      <c r="O96" s="63"/>
    </row>
    <row r="97" spans="1:15" ht="43.35" customHeight="1">
      <c r="A97" s="59"/>
      <c r="B97" s="60"/>
      <c r="C97" s="61"/>
      <c r="D97" s="62"/>
      <c r="E97" s="63"/>
      <c r="F97" s="63"/>
      <c r="G97" s="63"/>
      <c r="H97" s="62"/>
      <c r="I97" s="61"/>
      <c r="J97" s="61"/>
      <c r="K97" s="61"/>
      <c r="L97" s="61"/>
      <c r="M97" s="61"/>
      <c r="N97" s="63"/>
      <c r="O97" s="63"/>
    </row>
    <row r="98" spans="1:15" ht="43.35" customHeight="1">
      <c r="A98" s="59"/>
      <c r="B98" s="60"/>
      <c r="C98" s="61"/>
      <c r="D98" s="62"/>
      <c r="E98" s="63"/>
      <c r="F98" s="63"/>
      <c r="G98" s="63"/>
      <c r="H98" s="62"/>
      <c r="I98" s="61"/>
      <c r="J98" s="61"/>
      <c r="K98" s="61"/>
      <c r="L98" s="61"/>
      <c r="M98" s="61"/>
      <c r="N98" s="63"/>
      <c r="O98" s="63"/>
    </row>
    <row r="99" spans="1:15" ht="43.35" customHeight="1">
      <c r="A99" s="59"/>
      <c r="B99" s="60"/>
      <c r="C99" s="61"/>
      <c r="D99" s="62"/>
      <c r="E99" s="63"/>
      <c r="F99" s="63"/>
      <c r="G99" s="63"/>
      <c r="H99" s="62"/>
      <c r="I99" s="61"/>
      <c r="J99" s="61"/>
      <c r="K99" s="61"/>
      <c r="L99" s="61"/>
      <c r="M99" s="61"/>
      <c r="N99" s="63"/>
      <c r="O99" s="63"/>
    </row>
    <row r="100" spans="1:15" ht="43.35" customHeight="1">
      <c r="A100" s="59"/>
      <c r="B100" s="60"/>
      <c r="C100" s="61"/>
      <c r="D100" s="62"/>
      <c r="E100" s="63"/>
      <c r="F100" s="63"/>
      <c r="G100" s="63"/>
      <c r="H100" s="62"/>
      <c r="I100" s="61"/>
      <c r="J100" s="61"/>
      <c r="K100" s="61"/>
      <c r="L100" s="61"/>
      <c r="M100" s="61"/>
      <c r="N100" s="63"/>
      <c r="O100" s="63"/>
    </row>
    <row r="101" spans="1:15" ht="43.35" customHeight="1">
      <c r="A101" s="59"/>
      <c r="B101" s="60"/>
      <c r="C101" s="61"/>
      <c r="D101" s="62"/>
      <c r="E101" s="63"/>
      <c r="F101" s="63"/>
      <c r="G101" s="63"/>
      <c r="H101" s="62"/>
      <c r="I101" s="61"/>
      <c r="J101" s="61"/>
      <c r="K101" s="61"/>
      <c r="L101" s="61"/>
      <c r="M101" s="61"/>
      <c r="N101" s="63"/>
      <c r="O101" s="63"/>
    </row>
    <row r="102" spans="1:15" ht="43.35" customHeight="1">
      <c r="A102" s="59"/>
      <c r="B102" s="60"/>
      <c r="C102" s="61"/>
      <c r="D102" s="62"/>
      <c r="E102" s="63"/>
      <c r="F102" s="63"/>
      <c r="G102" s="63"/>
      <c r="H102" s="62"/>
      <c r="I102" s="61"/>
      <c r="J102" s="61"/>
      <c r="K102" s="61"/>
      <c r="L102" s="61"/>
      <c r="M102" s="61"/>
      <c r="N102" s="63"/>
      <c r="O102" s="63"/>
    </row>
    <row r="103" spans="1:15" ht="43.35" customHeight="1">
      <c r="A103" s="59"/>
      <c r="B103" s="60"/>
      <c r="C103" s="61"/>
      <c r="D103" s="62"/>
      <c r="E103" s="63"/>
      <c r="F103" s="63"/>
      <c r="G103" s="63"/>
      <c r="H103" s="62"/>
      <c r="I103" s="61"/>
      <c r="J103" s="61"/>
      <c r="K103" s="61"/>
      <c r="L103" s="61"/>
      <c r="M103" s="61"/>
      <c r="N103" s="63"/>
      <c r="O103" s="63"/>
    </row>
    <row r="104" spans="1:15" ht="43.35" customHeight="1">
      <c r="A104" s="59"/>
      <c r="B104" s="60"/>
      <c r="C104" s="61"/>
      <c r="D104" s="62"/>
      <c r="E104" s="63"/>
      <c r="F104" s="63"/>
      <c r="G104" s="63"/>
      <c r="H104" s="62"/>
      <c r="I104" s="61"/>
      <c r="J104" s="61"/>
      <c r="K104" s="61"/>
      <c r="L104" s="61"/>
      <c r="M104" s="61"/>
      <c r="N104" s="63"/>
      <c r="O104" s="63"/>
    </row>
    <row r="105" spans="1:15" ht="43.35" customHeight="1">
      <c r="A105" s="59"/>
      <c r="B105" s="60"/>
      <c r="C105" s="61"/>
      <c r="D105" s="62"/>
      <c r="E105" s="63"/>
      <c r="F105" s="63"/>
      <c r="G105" s="63"/>
      <c r="H105" s="62"/>
      <c r="I105" s="61"/>
      <c r="J105" s="61"/>
      <c r="K105" s="61"/>
      <c r="L105" s="61"/>
      <c r="M105" s="61"/>
      <c r="N105" s="63"/>
      <c r="O105" s="63"/>
    </row>
    <row r="106" spans="1:15" ht="43.35" customHeight="1">
      <c r="A106" s="59"/>
      <c r="B106" s="60"/>
      <c r="C106" s="61"/>
      <c r="D106" s="62"/>
      <c r="E106" s="63"/>
      <c r="F106" s="63"/>
      <c r="G106" s="63"/>
      <c r="H106" s="62"/>
      <c r="I106" s="61"/>
      <c r="J106" s="61"/>
      <c r="K106" s="61"/>
      <c r="L106" s="61"/>
      <c r="M106" s="61"/>
      <c r="N106" s="63"/>
      <c r="O106" s="63"/>
    </row>
    <row r="107" spans="1:15" ht="43.35" customHeight="1">
      <c r="A107" s="59"/>
      <c r="B107" s="60"/>
      <c r="C107" s="61"/>
      <c r="D107" s="62"/>
      <c r="E107" s="63"/>
      <c r="F107" s="63"/>
      <c r="G107" s="63"/>
      <c r="H107" s="62"/>
      <c r="I107" s="61"/>
      <c r="J107" s="61"/>
      <c r="K107" s="61"/>
      <c r="L107" s="61"/>
      <c r="M107" s="61"/>
      <c r="N107" s="63"/>
      <c r="O107" s="63"/>
    </row>
    <row r="108" spans="1:15" ht="43.35" customHeight="1">
      <c r="A108" s="59"/>
      <c r="B108" s="60"/>
      <c r="C108" s="61"/>
      <c r="D108" s="62"/>
      <c r="E108" s="63"/>
      <c r="F108" s="63"/>
      <c r="G108" s="63"/>
      <c r="H108" s="62"/>
      <c r="I108" s="61"/>
      <c r="J108" s="61"/>
      <c r="K108" s="61"/>
      <c r="L108" s="61"/>
      <c r="M108" s="61"/>
      <c r="N108" s="63"/>
      <c r="O108" s="63"/>
    </row>
    <row r="109" spans="1:15" ht="43.35" customHeight="1">
      <c r="A109" s="59"/>
      <c r="B109" s="60"/>
      <c r="C109" s="61"/>
      <c r="D109" s="62"/>
      <c r="E109" s="63"/>
      <c r="F109" s="63"/>
      <c r="G109" s="63"/>
      <c r="H109" s="62"/>
      <c r="I109" s="61"/>
      <c r="J109" s="61"/>
      <c r="K109" s="61"/>
      <c r="L109" s="61"/>
      <c r="M109" s="61"/>
      <c r="N109" s="63"/>
      <c r="O109" s="63"/>
    </row>
    <row r="110" spans="1:15" ht="43.35" customHeight="1">
      <c r="A110" s="59"/>
      <c r="B110" s="60"/>
      <c r="C110" s="61"/>
      <c r="D110" s="62"/>
      <c r="E110" s="63"/>
      <c r="F110" s="63"/>
      <c r="G110" s="63"/>
      <c r="H110" s="62"/>
      <c r="I110" s="61"/>
      <c r="J110" s="61"/>
      <c r="K110" s="61"/>
      <c r="L110" s="61"/>
      <c r="M110" s="61"/>
      <c r="N110" s="63"/>
      <c r="O110" s="63"/>
    </row>
    <row r="111" spans="1:15" ht="43.35" customHeight="1">
      <c r="A111" s="59"/>
      <c r="B111" s="60"/>
      <c r="C111" s="61"/>
      <c r="D111" s="62"/>
      <c r="E111" s="63"/>
      <c r="F111" s="63"/>
      <c r="G111" s="63"/>
      <c r="H111" s="62"/>
      <c r="I111" s="61"/>
      <c r="J111" s="61"/>
      <c r="K111" s="61"/>
      <c r="L111" s="61"/>
      <c r="M111" s="61"/>
      <c r="N111" s="63"/>
      <c r="O111" s="63"/>
    </row>
    <row r="112" spans="1:15" ht="43.35" customHeight="1">
      <c r="A112" s="59"/>
      <c r="B112" s="60"/>
      <c r="C112" s="61"/>
      <c r="D112" s="62"/>
      <c r="E112" s="63"/>
      <c r="F112" s="63"/>
      <c r="G112" s="63"/>
      <c r="H112" s="62"/>
      <c r="I112" s="61"/>
      <c r="J112" s="61"/>
      <c r="K112" s="61"/>
      <c r="L112" s="61"/>
      <c r="M112" s="61"/>
      <c r="N112" s="63"/>
      <c r="O112" s="63"/>
    </row>
    <row r="113" spans="1:15" ht="43.35" customHeight="1">
      <c r="A113" s="59"/>
      <c r="B113" s="60"/>
      <c r="C113" s="61"/>
      <c r="D113" s="62"/>
      <c r="E113" s="63"/>
      <c r="F113" s="63"/>
      <c r="G113" s="63"/>
      <c r="H113" s="62"/>
      <c r="I113" s="61"/>
      <c r="J113" s="61"/>
      <c r="K113" s="61"/>
      <c r="L113" s="61"/>
      <c r="M113" s="61"/>
      <c r="N113" s="63"/>
      <c r="O113" s="63"/>
    </row>
    <row r="114" spans="1:15" ht="43.35" customHeight="1">
      <c r="A114" s="59"/>
      <c r="B114" s="60"/>
      <c r="C114" s="61"/>
      <c r="D114" s="62"/>
      <c r="E114" s="63"/>
      <c r="F114" s="63"/>
      <c r="G114" s="63"/>
      <c r="H114" s="62"/>
      <c r="I114" s="61"/>
      <c r="J114" s="61"/>
      <c r="K114" s="61"/>
      <c r="L114" s="61"/>
      <c r="M114" s="61"/>
      <c r="N114" s="63"/>
      <c r="O114" s="63"/>
    </row>
    <row r="115" spans="1:15" ht="43.35" customHeight="1">
      <c r="A115" s="59"/>
      <c r="B115" s="60"/>
      <c r="C115" s="61"/>
      <c r="D115" s="62"/>
      <c r="E115" s="63"/>
      <c r="F115" s="63"/>
      <c r="G115" s="63"/>
      <c r="H115" s="62"/>
      <c r="I115" s="61"/>
      <c r="J115" s="61"/>
      <c r="K115" s="61"/>
      <c r="L115" s="61"/>
      <c r="M115" s="61"/>
      <c r="N115" s="63"/>
      <c r="O115" s="63"/>
    </row>
    <row r="116" spans="1:15" ht="43.35" customHeight="1">
      <c r="A116" s="59"/>
      <c r="B116" s="60"/>
      <c r="C116" s="61"/>
      <c r="D116" s="62"/>
      <c r="E116" s="63"/>
      <c r="F116" s="63"/>
      <c r="G116" s="63"/>
      <c r="H116" s="62"/>
      <c r="I116" s="61"/>
      <c r="J116" s="61"/>
      <c r="K116" s="61"/>
      <c r="L116" s="61"/>
      <c r="M116" s="61"/>
      <c r="N116" s="63"/>
      <c r="O116" s="63"/>
    </row>
    <row r="117" spans="1:15" ht="43.35" customHeight="1">
      <c r="A117" s="59"/>
      <c r="B117" s="60"/>
      <c r="C117" s="61"/>
      <c r="D117" s="62"/>
      <c r="E117" s="63"/>
      <c r="F117" s="63"/>
      <c r="G117" s="63"/>
      <c r="H117" s="62"/>
      <c r="I117" s="61"/>
      <c r="J117" s="61"/>
      <c r="K117" s="61"/>
      <c r="L117" s="61"/>
      <c r="M117" s="61"/>
      <c r="N117" s="63"/>
      <c r="O117" s="63"/>
    </row>
    <row r="118" spans="1:15" ht="43.35" customHeight="1">
      <c r="A118" s="59"/>
      <c r="B118" s="60"/>
      <c r="C118" s="61"/>
      <c r="D118" s="62"/>
      <c r="E118" s="63"/>
      <c r="F118" s="63"/>
      <c r="G118" s="63"/>
      <c r="H118" s="62"/>
      <c r="I118" s="61"/>
      <c r="J118" s="61"/>
      <c r="K118" s="61"/>
      <c r="L118" s="61"/>
      <c r="M118" s="61"/>
      <c r="N118" s="63"/>
      <c r="O118" s="63"/>
    </row>
    <row r="119" spans="1:15" ht="43.35" customHeight="1">
      <c r="A119" s="59"/>
      <c r="B119" s="60"/>
      <c r="C119" s="61"/>
      <c r="D119" s="62"/>
      <c r="E119" s="63"/>
      <c r="F119" s="63"/>
      <c r="G119" s="63"/>
      <c r="H119" s="62"/>
      <c r="I119" s="61"/>
      <c r="J119" s="61"/>
      <c r="K119" s="61"/>
      <c r="L119" s="61"/>
      <c r="M119" s="61"/>
      <c r="N119" s="63"/>
      <c r="O119" s="63"/>
    </row>
    <row r="120" spans="1:15" ht="43.35" customHeight="1">
      <c r="A120" s="59"/>
      <c r="B120" s="60"/>
      <c r="C120" s="61"/>
      <c r="D120" s="62"/>
      <c r="E120" s="63"/>
      <c r="F120" s="63"/>
      <c r="G120" s="63"/>
      <c r="H120" s="62"/>
      <c r="I120" s="61"/>
      <c r="J120" s="61"/>
      <c r="K120" s="61"/>
      <c r="L120" s="61"/>
      <c r="M120" s="61"/>
      <c r="N120" s="63"/>
      <c r="O120" s="63"/>
    </row>
    <row r="121" spans="1:15" ht="43.35" customHeight="1">
      <c r="A121" s="59"/>
      <c r="B121" s="60"/>
      <c r="C121" s="61"/>
      <c r="D121" s="62"/>
      <c r="E121" s="63"/>
      <c r="F121" s="63"/>
      <c r="G121" s="63"/>
      <c r="H121" s="62"/>
      <c r="I121" s="61"/>
      <c r="J121" s="61"/>
      <c r="K121" s="61"/>
      <c r="L121" s="61"/>
      <c r="M121" s="61"/>
      <c r="N121" s="63"/>
      <c r="O121" s="63"/>
    </row>
    <row r="122" spans="1:15" ht="43.35" customHeight="1">
      <c r="A122" s="59"/>
      <c r="B122" s="60"/>
      <c r="C122" s="61"/>
      <c r="D122" s="62"/>
      <c r="E122" s="63"/>
      <c r="F122" s="63"/>
      <c r="G122" s="63"/>
      <c r="H122" s="62"/>
      <c r="I122" s="61"/>
      <c r="J122" s="61"/>
      <c r="K122" s="61"/>
      <c r="L122" s="61"/>
      <c r="M122" s="61"/>
      <c r="N122" s="63"/>
      <c r="O122" s="63"/>
    </row>
    <row r="123" spans="1:15" ht="43.35" customHeight="1">
      <c r="A123" s="59"/>
      <c r="B123" s="60"/>
      <c r="C123" s="61"/>
      <c r="D123" s="62"/>
      <c r="E123" s="63"/>
      <c r="F123" s="63"/>
      <c r="G123" s="63"/>
      <c r="H123" s="62"/>
      <c r="I123" s="61"/>
      <c r="J123" s="61"/>
      <c r="K123" s="61"/>
      <c r="L123" s="61"/>
      <c r="M123" s="61"/>
      <c r="N123" s="63"/>
      <c r="O123" s="63"/>
    </row>
    <row r="124" spans="1:15" ht="43.35" customHeight="1">
      <c r="A124" s="59"/>
      <c r="B124" s="60"/>
      <c r="C124" s="61"/>
      <c r="D124" s="62"/>
      <c r="E124" s="63"/>
      <c r="F124" s="63"/>
      <c r="G124" s="63"/>
      <c r="H124" s="62"/>
      <c r="I124" s="61"/>
      <c r="J124" s="61"/>
      <c r="K124" s="61"/>
      <c r="L124" s="61"/>
      <c r="M124" s="61"/>
      <c r="N124" s="63"/>
      <c r="O124" s="63"/>
    </row>
    <row r="125" spans="1:15" ht="43.35" customHeight="1">
      <c r="A125" s="59"/>
      <c r="B125" s="60"/>
      <c r="C125" s="61"/>
      <c r="D125" s="62"/>
      <c r="E125" s="63"/>
      <c r="F125" s="63"/>
      <c r="G125" s="63"/>
      <c r="H125" s="62"/>
      <c r="I125" s="61"/>
      <c r="J125" s="61"/>
      <c r="K125" s="61"/>
      <c r="L125" s="61"/>
      <c r="M125" s="61"/>
      <c r="N125" s="63"/>
      <c r="O125" s="63"/>
    </row>
    <row r="126" spans="1:15" ht="43.35" customHeight="1">
      <c r="A126" s="59"/>
      <c r="B126" s="60"/>
      <c r="C126" s="61"/>
      <c r="D126" s="62"/>
      <c r="E126" s="63"/>
      <c r="F126" s="63"/>
      <c r="G126" s="63"/>
      <c r="H126" s="62"/>
      <c r="I126" s="61"/>
      <c r="J126" s="61"/>
      <c r="K126" s="61"/>
      <c r="L126" s="61"/>
      <c r="M126" s="61"/>
      <c r="N126" s="63"/>
      <c r="O126" s="63"/>
    </row>
    <row r="127" spans="1:15" ht="43.35" customHeight="1">
      <c r="A127" s="59"/>
      <c r="B127" s="60"/>
      <c r="C127" s="61"/>
      <c r="D127" s="62"/>
      <c r="E127" s="63"/>
      <c r="F127" s="63"/>
      <c r="G127" s="63"/>
      <c r="H127" s="62"/>
      <c r="I127" s="61"/>
      <c r="J127" s="61"/>
      <c r="K127" s="61"/>
      <c r="L127" s="61"/>
      <c r="M127" s="61"/>
      <c r="N127" s="63"/>
      <c r="O127" s="63"/>
    </row>
    <row r="128" spans="1:15" ht="43.35" customHeight="1">
      <c r="A128" s="59"/>
      <c r="B128" s="60"/>
      <c r="C128" s="61"/>
      <c r="D128" s="62"/>
      <c r="E128" s="63"/>
      <c r="F128" s="63"/>
      <c r="G128" s="63"/>
      <c r="H128" s="62"/>
      <c r="I128" s="61"/>
      <c r="J128" s="61"/>
      <c r="K128" s="61"/>
      <c r="L128" s="61"/>
      <c r="M128" s="61"/>
      <c r="N128" s="63"/>
      <c r="O128" s="63"/>
    </row>
    <row r="129" spans="1:15" ht="43.35" customHeight="1">
      <c r="A129" s="59"/>
      <c r="B129" s="60"/>
      <c r="C129" s="61"/>
      <c r="D129" s="62"/>
      <c r="E129" s="63"/>
      <c r="F129" s="63"/>
      <c r="G129" s="63"/>
      <c r="H129" s="62"/>
      <c r="I129" s="61"/>
      <c r="J129" s="61"/>
      <c r="K129" s="61"/>
      <c r="L129" s="61"/>
      <c r="M129" s="61"/>
      <c r="N129" s="63"/>
      <c r="O129" s="63"/>
    </row>
    <row r="130" spans="1:15" ht="43.35" customHeight="1">
      <c r="A130" s="59"/>
      <c r="B130" s="60"/>
      <c r="C130" s="61"/>
      <c r="D130" s="62"/>
      <c r="E130" s="63"/>
      <c r="F130" s="63"/>
      <c r="G130" s="63"/>
      <c r="H130" s="62"/>
      <c r="I130" s="61"/>
      <c r="J130" s="61"/>
      <c r="K130" s="61"/>
      <c r="L130" s="61"/>
      <c r="M130" s="61"/>
      <c r="N130" s="63"/>
      <c r="O130" s="63"/>
    </row>
    <row r="131" spans="1:15" ht="43.35" customHeight="1">
      <c r="A131" s="59"/>
      <c r="B131" s="60"/>
      <c r="C131" s="61"/>
      <c r="D131" s="62"/>
      <c r="E131" s="63"/>
      <c r="F131" s="63"/>
      <c r="G131" s="63"/>
      <c r="H131" s="62"/>
      <c r="I131" s="61"/>
      <c r="J131" s="61"/>
      <c r="K131" s="61"/>
      <c r="L131" s="61"/>
      <c r="M131" s="61"/>
      <c r="N131" s="63"/>
      <c r="O131" s="63"/>
    </row>
    <row r="132" spans="1:15" ht="43.35" customHeight="1">
      <c r="A132" s="59"/>
      <c r="B132" s="60"/>
      <c r="C132" s="61"/>
      <c r="D132" s="62"/>
      <c r="E132" s="63"/>
      <c r="F132" s="63"/>
      <c r="G132" s="63"/>
      <c r="H132" s="62"/>
      <c r="I132" s="61"/>
      <c r="J132" s="61"/>
      <c r="K132" s="61"/>
      <c r="L132" s="61"/>
      <c r="M132" s="61"/>
      <c r="N132" s="63"/>
      <c r="O132" s="63"/>
    </row>
    <row r="133" spans="1:15" ht="43.35" customHeight="1">
      <c r="A133" s="59"/>
      <c r="B133" s="60"/>
      <c r="C133" s="61"/>
      <c r="D133" s="62"/>
      <c r="E133" s="63"/>
      <c r="F133" s="63"/>
      <c r="G133" s="63"/>
      <c r="H133" s="62"/>
      <c r="I133" s="61"/>
      <c r="J133" s="61"/>
      <c r="K133" s="61"/>
      <c r="L133" s="61"/>
      <c r="M133" s="61"/>
      <c r="N133" s="63"/>
      <c r="O133" s="63"/>
    </row>
    <row r="134" spans="1:15" ht="43.35" customHeight="1">
      <c r="A134" s="59"/>
      <c r="B134" s="60"/>
      <c r="C134" s="61"/>
      <c r="D134" s="62"/>
      <c r="E134" s="63"/>
      <c r="F134" s="63"/>
      <c r="G134" s="63"/>
      <c r="H134" s="62"/>
      <c r="I134" s="61"/>
      <c r="J134" s="61"/>
      <c r="K134" s="61"/>
      <c r="L134" s="61"/>
      <c r="M134" s="61"/>
      <c r="N134" s="63"/>
      <c r="O134" s="63"/>
    </row>
    <row r="135" spans="1:15" ht="43.35" customHeight="1">
      <c r="A135" s="59"/>
      <c r="B135" s="60"/>
      <c r="C135" s="61"/>
      <c r="D135" s="62"/>
      <c r="E135" s="63"/>
      <c r="F135" s="63"/>
      <c r="G135" s="63"/>
      <c r="H135" s="62"/>
      <c r="I135" s="61"/>
      <c r="J135" s="61"/>
      <c r="K135" s="61"/>
      <c r="L135" s="61"/>
      <c r="M135" s="61"/>
      <c r="N135" s="63"/>
      <c r="O135" s="63"/>
    </row>
    <row r="136" spans="1:15" ht="43.35" customHeight="1">
      <c r="A136" s="59"/>
      <c r="B136" s="60"/>
      <c r="C136" s="61"/>
      <c r="D136" s="62"/>
      <c r="E136" s="63"/>
      <c r="F136" s="63"/>
      <c r="G136" s="63"/>
      <c r="H136" s="62"/>
      <c r="I136" s="61"/>
      <c r="J136" s="61"/>
      <c r="K136" s="61"/>
      <c r="L136" s="61"/>
      <c r="M136" s="61"/>
      <c r="N136" s="63"/>
      <c r="O136" s="63"/>
    </row>
    <row r="137" spans="1:15" ht="43.35" customHeight="1">
      <c r="A137" s="59"/>
      <c r="B137" s="60"/>
      <c r="C137" s="61"/>
      <c r="D137" s="62"/>
      <c r="E137" s="63"/>
      <c r="F137" s="63"/>
      <c r="G137" s="63"/>
      <c r="H137" s="62"/>
      <c r="I137" s="61"/>
      <c r="J137" s="61"/>
      <c r="K137" s="61"/>
      <c r="L137" s="61"/>
      <c r="M137" s="61"/>
      <c r="N137" s="63"/>
      <c r="O137" s="63"/>
    </row>
    <row r="138" spans="1:15" ht="43.35" customHeight="1">
      <c r="A138" s="59"/>
      <c r="B138" s="60"/>
      <c r="C138" s="61"/>
      <c r="D138" s="62"/>
      <c r="E138" s="63"/>
      <c r="F138" s="63"/>
      <c r="G138" s="63"/>
      <c r="H138" s="62"/>
      <c r="I138" s="61"/>
      <c r="J138" s="61"/>
      <c r="K138" s="61"/>
      <c r="L138" s="61"/>
      <c r="M138" s="61"/>
      <c r="N138" s="63"/>
      <c r="O138" s="63"/>
    </row>
    <row r="139" spans="1:15" ht="43.35" customHeight="1">
      <c r="A139" s="59"/>
      <c r="B139" s="60"/>
      <c r="C139" s="61"/>
      <c r="D139" s="62"/>
      <c r="E139" s="63"/>
      <c r="F139" s="63"/>
      <c r="G139" s="63"/>
      <c r="H139" s="62"/>
      <c r="I139" s="61"/>
      <c r="J139" s="61"/>
      <c r="K139" s="61"/>
      <c r="L139" s="61"/>
      <c r="M139" s="61"/>
      <c r="N139" s="63"/>
      <c r="O139" s="63"/>
    </row>
    <row r="140" spans="1:15" ht="43.35" customHeight="1">
      <c r="A140" s="59"/>
      <c r="B140" s="60"/>
      <c r="C140" s="61"/>
      <c r="D140" s="62"/>
      <c r="E140" s="63"/>
      <c r="F140" s="63"/>
      <c r="G140" s="63"/>
      <c r="H140" s="62"/>
      <c r="I140" s="61"/>
      <c r="J140" s="61"/>
      <c r="K140" s="61"/>
      <c r="L140" s="61"/>
      <c r="M140" s="61"/>
      <c r="N140" s="63"/>
      <c r="O140" s="63"/>
    </row>
    <row r="141" spans="1:15" ht="43.35" customHeight="1">
      <c r="A141" s="59"/>
      <c r="B141" s="60"/>
      <c r="C141" s="61"/>
      <c r="D141" s="62"/>
      <c r="E141" s="63"/>
      <c r="F141" s="63"/>
      <c r="G141" s="63"/>
      <c r="H141" s="62"/>
      <c r="I141" s="61"/>
      <c r="J141" s="61"/>
      <c r="K141" s="61"/>
      <c r="L141" s="61"/>
      <c r="M141" s="61"/>
      <c r="N141" s="63"/>
      <c r="O141" s="63"/>
    </row>
    <row r="142" spans="1:15" ht="43.35" customHeight="1">
      <c r="A142" s="59"/>
      <c r="B142" s="60"/>
      <c r="C142" s="61"/>
      <c r="D142" s="62"/>
      <c r="E142" s="63"/>
      <c r="F142" s="63"/>
      <c r="G142" s="63"/>
      <c r="H142" s="62"/>
      <c r="I142" s="61"/>
      <c r="J142" s="61"/>
      <c r="K142" s="61"/>
      <c r="L142" s="61"/>
      <c r="M142" s="61"/>
      <c r="N142" s="63"/>
      <c r="O142" s="63"/>
    </row>
    <row r="143" spans="1:15" ht="43.35" customHeight="1">
      <c r="A143" s="59"/>
      <c r="B143" s="60"/>
      <c r="C143" s="61"/>
      <c r="D143" s="62"/>
      <c r="E143" s="63"/>
      <c r="F143" s="63"/>
      <c r="G143" s="63"/>
      <c r="H143" s="62"/>
      <c r="I143" s="61"/>
      <c r="J143" s="61"/>
      <c r="K143" s="61"/>
      <c r="L143" s="61"/>
      <c r="M143" s="61"/>
      <c r="N143" s="63"/>
      <c r="O143" s="63"/>
    </row>
    <row r="144" spans="1:15" ht="43.35" customHeight="1">
      <c r="A144" s="59"/>
      <c r="B144" s="60"/>
      <c r="C144" s="61"/>
      <c r="D144" s="62"/>
      <c r="E144" s="63"/>
      <c r="F144" s="63"/>
      <c r="G144" s="63"/>
      <c r="H144" s="62"/>
      <c r="I144" s="61"/>
      <c r="J144" s="61"/>
      <c r="K144" s="61"/>
      <c r="L144" s="61"/>
      <c r="M144" s="61"/>
      <c r="N144" s="63"/>
      <c r="O144" s="63"/>
    </row>
    <row r="145" spans="1:15" ht="43.35" customHeight="1">
      <c r="A145" s="59"/>
      <c r="B145" s="60"/>
      <c r="C145" s="61"/>
      <c r="D145" s="62"/>
      <c r="E145" s="63"/>
      <c r="F145" s="63"/>
      <c r="G145" s="63"/>
      <c r="H145" s="62"/>
      <c r="I145" s="61"/>
      <c r="J145" s="61"/>
      <c r="K145" s="61"/>
      <c r="L145" s="61"/>
      <c r="M145" s="61"/>
      <c r="N145" s="63"/>
      <c r="O145" s="63"/>
    </row>
    <row r="146" spans="1:15" ht="43.35" customHeight="1">
      <c r="A146" s="59"/>
      <c r="B146" s="60"/>
      <c r="C146" s="61"/>
      <c r="D146" s="62"/>
      <c r="E146" s="63"/>
      <c r="F146" s="63"/>
      <c r="G146" s="63"/>
      <c r="H146" s="62"/>
      <c r="I146" s="61"/>
      <c r="J146" s="61"/>
      <c r="K146" s="61"/>
      <c r="L146" s="61"/>
      <c r="M146" s="61"/>
      <c r="N146" s="63"/>
      <c r="O146" s="63"/>
    </row>
    <row r="147" spans="1:15" ht="43.35" customHeight="1">
      <c r="A147" s="59"/>
      <c r="B147" s="60"/>
      <c r="C147" s="61"/>
      <c r="D147" s="62"/>
      <c r="E147" s="63"/>
      <c r="F147" s="63"/>
      <c r="G147" s="63"/>
      <c r="H147" s="62"/>
      <c r="I147" s="61"/>
      <c r="J147" s="61"/>
      <c r="K147" s="61"/>
      <c r="L147" s="61"/>
      <c r="M147" s="61"/>
      <c r="N147" s="63"/>
      <c r="O147" s="63"/>
    </row>
    <row r="148" spans="1:15" ht="43.35" customHeight="1">
      <c r="A148" s="59"/>
      <c r="B148" s="60"/>
      <c r="C148" s="61"/>
      <c r="D148" s="62"/>
      <c r="E148" s="63"/>
      <c r="F148" s="63"/>
      <c r="G148" s="63"/>
      <c r="H148" s="62"/>
      <c r="I148" s="61"/>
      <c r="J148" s="61"/>
      <c r="K148" s="61"/>
      <c r="L148" s="61"/>
      <c r="M148" s="61"/>
      <c r="N148" s="63"/>
      <c r="O148" s="63"/>
    </row>
    <row r="149" spans="1:15" ht="43.35" customHeight="1">
      <c r="A149" s="59"/>
      <c r="B149" s="60"/>
      <c r="C149" s="61"/>
      <c r="D149" s="62"/>
      <c r="E149" s="63"/>
      <c r="F149" s="63"/>
      <c r="G149" s="63"/>
      <c r="H149" s="62"/>
      <c r="I149" s="61"/>
      <c r="J149" s="61"/>
      <c r="K149" s="61"/>
      <c r="L149" s="61"/>
      <c r="M149" s="61"/>
      <c r="N149" s="63"/>
      <c r="O149" s="63"/>
    </row>
    <row r="150" spans="1:15" ht="43.35" customHeight="1">
      <c r="A150" s="59"/>
      <c r="B150" s="60"/>
      <c r="C150" s="61"/>
      <c r="D150" s="62"/>
      <c r="E150" s="63"/>
      <c r="F150" s="63"/>
      <c r="G150" s="63"/>
      <c r="H150" s="62"/>
      <c r="I150" s="61"/>
      <c r="J150" s="61"/>
      <c r="K150" s="61"/>
      <c r="L150" s="61"/>
      <c r="M150" s="61"/>
      <c r="N150" s="63"/>
      <c r="O150" s="63"/>
    </row>
    <row r="151" spans="1:15" ht="43.35" customHeight="1">
      <c r="A151" s="59"/>
      <c r="B151" s="60"/>
      <c r="C151" s="61"/>
      <c r="D151" s="62"/>
      <c r="E151" s="63"/>
      <c r="F151" s="63"/>
      <c r="G151" s="63"/>
      <c r="H151" s="62"/>
      <c r="I151" s="61"/>
      <c r="J151" s="61"/>
      <c r="K151" s="61"/>
      <c r="L151" s="61"/>
      <c r="M151" s="61"/>
      <c r="N151" s="63"/>
      <c r="O151" s="63"/>
    </row>
    <row r="152" spans="1:15" ht="43.35" customHeight="1">
      <c r="A152" s="59"/>
      <c r="B152" s="60"/>
      <c r="C152" s="61"/>
      <c r="D152" s="62"/>
      <c r="E152" s="63"/>
      <c r="F152" s="63"/>
      <c r="G152" s="63"/>
      <c r="H152" s="62"/>
      <c r="I152" s="61"/>
      <c r="J152" s="61"/>
      <c r="K152" s="61"/>
      <c r="L152" s="61"/>
      <c r="M152" s="61"/>
      <c r="N152" s="63"/>
      <c r="O152" s="63"/>
    </row>
    <row r="153" spans="1:15" ht="43.35" customHeight="1">
      <c r="A153" s="59"/>
      <c r="B153" s="60"/>
      <c r="C153" s="61"/>
      <c r="D153" s="62"/>
      <c r="E153" s="63"/>
      <c r="F153" s="63"/>
      <c r="G153" s="63"/>
      <c r="H153" s="62"/>
      <c r="I153" s="61"/>
      <c r="J153" s="61"/>
      <c r="K153" s="61"/>
      <c r="L153" s="61"/>
      <c r="M153" s="61"/>
      <c r="N153" s="63"/>
      <c r="O153" s="63"/>
    </row>
    <row r="154" spans="1:15" ht="43.35" customHeight="1">
      <c r="A154" s="59"/>
      <c r="B154" s="60"/>
      <c r="C154" s="61"/>
      <c r="D154" s="62"/>
      <c r="E154" s="63"/>
      <c r="F154" s="63"/>
      <c r="G154" s="63"/>
      <c r="H154" s="62"/>
      <c r="I154" s="61"/>
      <c r="J154" s="61"/>
      <c r="K154" s="61"/>
      <c r="L154" s="61"/>
      <c r="M154" s="61"/>
      <c r="N154" s="63"/>
      <c r="O154" s="63"/>
    </row>
    <row r="155" spans="1:15" ht="43.35" customHeight="1">
      <c r="A155" s="59"/>
      <c r="B155" s="60"/>
      <c r="C155" s="61"/>
      <c r="D155" s="62"/>
      <c r="E155" s="63"/>
      <c r="F155" s="63"/>
      <c r="G155" s="63"/>
      <c r="H155" s="62"/>
      <c r="I155" s="61"/>
      <c r="J155" s="61"/>
      <c r="K155" s="61"/>
      <c r="L155" s="61"/>
      <c r="M155" s="61"/>
      <c r="N155" s="63"/>
      <c r="O155" s="63"/>
    </row>
    <row r="156" spans="1:15" ht="43.35" customHeight="1">
      <c r="A156" s="59"/>
      <c r="B156" s="60"/>
      <c r="C156" s="61"/>
      <c r="D156" s="62"/>
      <c r="E156" s="63"/>
      <c r="F156" s="63"/>
      <c r="G156" s="63"/>
      <c r="H156" s="62"/>
      <c r="I156" s="61"/>
      <c r="J156" s="61"/>
      <c r="K156" s="61"/>
      <c r="L156" s="61"/>
      <c r="M156" s="61"/>
      <c r="N156" s="63"/>
      <c r="O156" s="63"/>
    </row>
    <row r="157" spans="1:15" ht="43.35" customHeight="1">
      <c r="A157" s="59"/>
      <c r="B157" s="60"/>
      <c r="C157" s="61"/>
      <c r="D157" s="62"/>
      <c r="E157" s="63"/>
      <c r="F157" s="63"/>
      <c r="G157" s="63"/>
      <c r="H157" s="62"/>
      <c r="I157" s="61"/>
      <c r="J157" s="61"/>
      <c r="K157" s="61"/>
      <c r="L157" s="61"/>
      <c r="M157" s="61"/>
      <c r="N157" s="63"/>
      <c r="O157" s="63"/>
    </row>
    <row r="158" spans="1:15" ht="43.35" customHeight="1">
      <c r="A158" s="59"/>
      <c r="B158" s="60"/>
      <c r="C158" s="61"/>
      <c r="D158" s="62"/>
      <c r="E158" s="63"/>
      <c r="F158" s="63"/>
      <c r="G158" s="63"/>
      <c r="H158" s="62"/>
      <c r="I158" s="61"/>
      <c r="J158" s="61"/>
      <c r="K158" s="61"/>
      <c r="L158" s="61"/>
      <c r="M158" s="61"/>
      <c r="N158" s="63"/>
      <c r="O158" s="63"/>
    </row>
    <row r="159" spans="1:15" ht="43.35" customHeight="1">
      <c r="A159" s="59"/>
      <c r="B159" s="60"/>
      <c r="C159" s="61"/>
      <c r="D159" s="62"/>
      <c r="E159" s="63"/>
      <c r="F159" s="63"/>
      <c r="G159" s="63"/>
      <c r="H159" s="62"/>
      <c r="I159" s="61"/>
      <c r="J159" s="61"/>
      <c r="K159" s="61"/>
      <c r="L159" s="61"/>
      <c r="M159" s="61"/>
      <c r="N159" s="63"/>
      <c r="O159" s="63"/>
    </row>
    <row r="160" spans="1:15" ht="43.35" customHeight="1">
      <c r="A160" s="59"/>
      <c r="B160" s="60"/>
      <c r="C160" s="61"/>
      <c r="D160" s="62"/>
      <c r="E160" s="63"/>
      <c r="F160" s="63"/>
      <c r="G160" s="63"/>
      <c r="H160" s="62"/>
      <c r="I160" s="61"/>
      <c r="J160" s="61"/>
      <c r="K160" s="61"/>
      <c r="L160" s="61"/>
      <c r="M160" s="61"/>
      <c r="N160" s="63"/>
      <c r="O160" s="63"/>
    </row>
    <row r="161" spans="1:15" ht="43.35" customHeight="1">
      <c r="A161" s="59"/>
      <c r="B161" s="60"/>
      <c r="C161" s="61"/>
      <c r="D161" s="62"/>
      <c r="E161" s="63"/>
      <c r="F161" s="63"/>
      <c r="G161" s="63"/>
      <c r="H161" s="62"/>
      <c r="I161" s="61"/>
      <c r="J161" s="61"/>
      <c r="K161" s="61"/>
      <c r="L161" s="61"/>
      <c r="M161" s="61"/>
      <c r="N161" s="63"/>
      <c r="O161" s="63"/>
    </row>
    <row r="162" spans="1:15" ht="43.35" customHeight="1">
      <c r="A162" s="59"/>
      <c r="B162" s="60"/>
      <c r="C162" s="61"/>
      <c r="D162" s="62"/>
      <c r="E162" s="63"/>
      <c r="F162" s="63"/>
      <c r="G162" s="63"/>
      <c r="H162" s="63"/>
      <c r="I162" s="61"/>
      <c r="J162" s="61"/>
      <c r="K162" s="61"/>
      <c r="L162" s="61"/>
      <c r="M162" s="61"/>
      <c r="N162" s="63"/>
      <c r="O162" s="63"/>
    </row>
    <row r="163" spans="1:15" ht="43.35" customHeight="1">
      <c r="A163" s="59"/>
      <c r="B163" s="60"/>
      <c r="C163" s="61"/>
      <c r="D163" s="62"/>
      <c r="E163" s="63"/>
      <c r="F163" s="63"/>
      <c r="G163" s="63"/>
      <c r="H163" s="63"/>
      <c r="I163" s="61"/>
      <c r="J163" s="61"/>
      <c r="K163" s="61"/>
      <c r="L163" s="61"/>
      <c r="M163" s="61"/>
      <c r="N163" s="63"/>
      <c r="O163" s="63"/>
    </row>
    <row r="164" spans="1:15" ht="43.35" customHeight="1">
      <c r="A164" s="59"/>
      <c r="B164" s="60"/>
      <c r="C164" s="61"/>
      <c r="D164" s="62"/>
      <c r="E164" s="63"/>
      <c r="F164" s="63"/>
      <c r="G164" s="63"/>
      <c r="H164" s="63"/>
      <c r="I164" s="61"/>
      <c r="J164" s="61"/>
      <c r="K164" s="61"/>
      <c r="L164" s="61"/>
      <c r="M164" s="61"/>
      <c r="N164" s="63"/>
      <c r="O164" s="63"/>
    </row>
    <row r="165" spans="1:15" ht="43.35" customHeight="1">
      <c r="A165" s="59"/>
      <c r="B165" s="60"/>
      <c r="C165" s="61"/>
      <c r="D165" s="62"/>
      <c r="E165" s="63"/>
      <c r="F165" s="63"/>
      <c r="G165" s="63"/>
      <c r="H165" s="63"/>
      <c r="I165" s="61"/>
      <c r="J165" s="61"/>
      <c r="K165" s="61"/>
      <c r="L165" s="61"/>
      <c r="M165" s="61"/>
      <c r="N165" s="63"/>
      <c r="O165" s="63"/>
    </row>
    <row r="166" spans="1:15" ht="43.35" customHeight="1">
      <c r="A166" s="59"/>
      <c r="B166" s="60"/>
      <c r="C166" s="61"/>
      <c r="D166" s="62"/>
      <c r="E166" s="63"/>
      <c r="F166" s="63"/>
      <c r="G166" s="63"/>
      <c r="H166" s="63"/>
      <c r="I166" s="61"/>
      <c r="J166" s="61"/>
      <c r="K166" s="61"/>
      <c r="L166" s="61"/>
      <c r="M166" s="61"/>
      <c r="N166" s="63"/>
      <c r="O166" s="63"/>
    </row>
    <row r="167" spans="1:15" ht="43.35" customHeight="1">
      <c r="A167" s="59"/>
      <c r="B167" s="60"/>
      <c r="C167" s="61"/>
      <c r="D167" s="62"/>
      <c r="E167" s="63"/>
      <c r="F167" s="63"/>
      <c r="G167" s="63"/>
      <c r="H167" s="63"/>
      <c r="I167" s="61"/>
      <c r="J167" s="61"/>
      <c r="K167" s="61"/>
      <c r="L167" s="61"/>
      <c r="M167" s="61"/>
      <c r="N167" s="63"/>
      <c r="O167" s="63"/>
    </row>
    <row r="168" spans="1:15" ht="43.35" customHeight="1">
      <c r="A168" s="59"/>
      <c r="B168" s="60"/>
      <c r="C168" s="61"/>
      <c r="D168" s="62"/>
      <c r="E168" s="63"/>
      <c r="F168" s="63"/>
      <c r="G168" s="63"/>
      <c r="H168" s="63"/>
      <c r="I168" s="61"/>
      <c r="J168" s="61"/>
      <c r="K168" s="61"/>
      <c r="L168" s="61"/>
      <c r="M168" s="61"/>
      <c r="N168" s="63"/>
      <c r="O168" s="63"/>
    </row>
    <row r="169" spans="1:15" ht="43.35" customHeight="1">
      <c r="A169" s="59"/>
      <c r="B169" s="60"/>
      <c r="C169" s="61"/>
      <c r="D169" s="62"/>
      <c r="E169" s="63"/>
      <c r="F169" s="63"/>
      <c r="G169" s="63"/>
      <c r="H169" s="63"/>
      <c r="I169" s="61"/>
      <c r="J169" s="61"/>
      <c r="K169" s="61"/>
      <c r="L169" s="61"/>
      <c r="M169" s="61"/>
      <c r="N169" s="63"/>
      <c r="O169" s="63"/>
    </row>
    <row r="170" spans="1:15" ht="43.35" customHeight="1">
      <c r="A170" s="59"/>
      <c r="B170" s="60"/>
      <c r="C170" s="61"/>
      <c r="D170" s="62"/>
      <c r="E170" s="63"/>
      <c r="F170" s="63"/>
      <c r="G170" s="63"/>
      <c r="H170" s="63"/>
      <c r="I170" s="61"/>
      <c r="J170" s="61"/>
      <c r="K170" s="61"/>
      <c r="L170" s="61"/>
      <c r="M170" s="61"/>
      <c r="N170" s="63"/>
      <c r="O170" s="63"/>
    </row>
    <row r="171" spans="1:15" ht="43.35" customHeight="1">
      <c r="A171" s="59"/>
      <c r="B171" s="60"/>
      <c r="C171" s="61"/>
      <c r="D171" s="62"/>
      <c r="E171" s="63"/>
      <c r="F171" s="63"/>
      <c r="G171" s="63"/>
      <c r="H171" s="63"/>
      <c r="I171" s="61"/>
      <c r="J171" s="61"/>
      <c r="K171" s="61"/>
      <c r="L171" s="61"/>
      <c r="M171" s="61"/>
      <c r="N171" s="63"/>
      <c r="O171" s="63"/>
    </row>
    <row r="172" spans="1:15" ht="43.35" customHeight="1">
      <c r="A172" s="59"/>
      <c r="B172" s="60"/>
      <c r="C172" s="61"/>
      <c r="D172" s="62"/>
      <c r="E172" s="63"/>
      <c r="F172" s="63"/>
      <c r="G172" s="63"/>
      <c r="H172" s="63"/>
      <c r="I172" s="61"/>
      <c r="J172" s="61"/>
      <c r="K172" s="61"/>
      <c r="L172" s="61"/>
      <c r="M172" s="61"/>
      <c r="N172" s="63"/>
      <c r="O172" s="63"/>
    </row>
    <row r="173" spans="1:15" ht="43.35" customHeight="1">
      <c r="A173" s="59"/>
      <c r="B173" s="60"/>
      <c r="C173" s="61"/>
      <c r="D173" s="62"/>
      <c r="E173" s="63"/>
      <c r="F173" s="63"/>
      <c r="G173" s="63"/>
      <c r="H173" s="63"/>
      <c r="I173" s="61"/>
      <c r="J173" s="61"/>
      <c r="K173" s="61"/>
      <c r="L173" s="61"/>
      <c r="M173" s="61"/>
      <c r="N173" s="63"/>
      <c r="O173" s="63"/>
    </row>
    <row r="174" spans="1:15" ht="43.35" customHeight="1">
      <c r="A174" s="59"/>
      <c r="B174" s="60"/>
      <c r="C174" s="61"/>
      <c r="D174" s="62"/>
      <c r="E174" s="63"/>
      <c r="F174" s="63"/>
      <c r="G174" s="63"/>
      <c r="H174" s="63"/>
      <c r="I174" s="61"/>
      <c r="J174" s="61"/>
      <c r="K174" s="61"/>
      <c r="L174" s="61"/>
      <c r="M174" s="61"/>
      <c r="N174" s="63"/>
      <c r="O174" s="63"/>
    </row>
    <row r="175" spans="1:15" ht="43.35" customHeight="1">
      <c r="A175" s="59"/>
      <c r="B175" s="60"/>
      <c r="C175" s="61"/>
      <c r="D175" s="62"/>
      <c r="E175" s="63"/>
      <c r="F175" s="63"/>
      <c r="G175" s="63"/>
      <c r="H175" s="63"/>
      <c r="I175" s="61"/>
      <c r="J175" s="61"/>
      <c r="K175" s="61"/>
      <c r="L175" s="61"/>
      <c r="M175" s="61"/>
      <c r="N175" s="63"/>
      <c r="O175" s="63"/>
    </row>
    <row r="176" spans="1:15" ht="43.35" customHeight="1">
      <c r="A176" s="59"/>
      <c r="B176" s="60"/>
      <c r="C176" s="61"/>
      <c r="D176" s="62"/>
      <c r="E176" s="63"/>
      <c r="F176" s="63"/>
      <c r="G176" s="63"/>
      <c r="H176" s="63"/>
      <c r="I176" s="61"/>
      <c r="J176" s="61"/>
      <c r="K176" s="61"/>
      <c r="L176" s="61"/>
      <c r="M176" s="61"/>
      <c r="N176" s="63"/>
      <c r="O176" s="63"/>
    </row>
    <row r="177" spans="1:15" ht="43.35" customHeight="1">
      <c r="A177" s="59"/>
      <c r="B177" s="60"/>
      <c r="C177" s="61"/>
      <c r="D177" s="62"/>
      <c r="E177" s="63"/>
      <c r="F177" s="63"/>
      <c r="G177" s="63"/>
      <c r="H177" s="63"/>
      <c r="I177" s="61"/>
      <c r="J177" s="61"/>
      <c r="K177" s="61"/>
      <c r="L177" s="61"/>
      <c r="M177" s="61"/>
      <c r="N177" s="63"/>
      <c r="O177" s="63"/>
    </row>
    <row r="178" spans="1:15" ht="43.35" customHeight="1">
      <c r="A178" s="59"/>
      <c r="B178" s="60"/>
      <c r="C178" s="61"/>
      <c r="D178" s="62"/>
      <c r="E178" s="63"/>
      <c r="F178" s="63"/>
      <c r="G178" s="63"/>
      <c r="H178" s="63"/>
      <c r="I178" s="61"/>
      <c r="J178" s="61"/>
      <c r="K178" s="61"/>
      <c r="L178" s="61"/>
      <c r="M178" s="61"/>
      <c r="N178" s="63"/>
      <c r="O178" s="63"/>
    </row>
    <row r="179" spans="1:15" ht="43.35" customHeight="1">
      <c r="A179" s="59"/>
      <c r="B179" s="60"/>
      <c r="C179" s="61"/>
      <c r="D179" s="62"/>
      <c r="E179" s="63"/>
      <c r="F179" s="63"/>
      <c r="G179" s="63"/>
      <c r="H179" s="63"/>
      <c r="I179" s="61"/>
      <c r="J179" s="61"/>
      <c r="K179" s="61"/>
      <c r="L179" s="61"/>
      <c r="M179" s="61"/>
      <c r="N179" s="63"/>
      <c r="O179" s="63"/>
    </row>
    <row r="180" spans="1:15" ht="43.35" customHeight="1">
      <c r="A180" s="59"/>
      <c r="B180" s="60"/>
      <c r="C180" s="61"/>
      <c r="D180" s="62"/>
      <c r="E180" s="63"/>
      <c r="F180" s="63"/>
      <c r="G180" s="63"/>
      <c r="H180" s="63"/>
      <c r="I180" s="61"/>
      <c r="J180" s="61"/>
      <c r="K180" s="61"/>
      <c r="L180" s="61"/>
      <c r="M180" s="61"/>
      <c r="N180" s="63"/>
      <c r="O180" s="63"/>
    </row>
    <row r="181" spans="1:15" ht="43.35" customHeight="1">
      <c r="A181" s="59"/>
      <c r="B181" s="60"/>
      <c r="C181" s="61"/>
      <c r="D181" s="62"/>
      <c r="E181" s="63"/>
      <c r="F181" s="63"/>
      <c r="G181" s="63"/>
      <c r="H181" s="63"/>
      <c r="I181" s="61"/>
      <c r="J181" s="61"/>
      <c r="K181" s="61"/>
      <c r="L181" s="61"/>
      <c r="M181" s="61"/>
      <c r="N181" s="63"/>
      <c r="O181" s="63"/>
    </row>
    <row r="182" spans="1:15" ht="43.35" customHeight="1">
      <c r="A182" s="59"/>
      <c r="B182" s="60"/>
      <c r="C182" s="61"/>
      <c r="D182" s="62"/>
      <c r="E182" s="63"/>
      <c r="F182" s="63"/>
      <c r="G182" s="63"/>
      <c r="H182" s="63"/>
      <c r="I182" s="61"/>
      <c r="J182" s="61"/>
      <c r="K182" s="61"/>
      <c r="L182" s="61"/>
      <c r="M182" s="61"/>
      <c r="N182" s="63"/>
      <c r="O182" s="63"/>
    </row>
    <row r="183" spans="1:15" ht="43.35" customHeight="1">
      <c r="A183" s="59"/>
      <c r="B183" s="60"/>
      <c r="C183" s="61"/>
      <c r="D183" s="62"/>
      <c r="E183" s="63"/>
      <c r="F183" s="63"/>
      <c r="G183" s="63"/>
      <c r="H183" s="63"/>
      <c r="I183" s="61"/>
      <c r="J183" s="61"/>
      <c r="K183" s="61"/>
      <c r="L183" s="61"/>
      <c r="M183" s="61"/>
      <c r="N183" s="63"/>
      <c r="O183" s="63"/>
    </row>
    <row r="184" spans="1:15" ht="43.35" customHeight="1">
      <c r="A184" s="59"/>
      <c r="B184" s="60"/>
      <c r="C184" s="61"/>
      <c r="D184" s="62"/>
      <c r="E184" s="63"/>
      <c r="F184" s="63"/>
      <c r="G184" s="63"/>
      <c r="H184" s="63"/>
      <c r="I184" s="61"/>
      <c r="J184" s="61"/>
      <c r="K184" s="61"/>
      <c r="L184" s="61"/>
      <c r="M184" s="61"/>
      <c r="N184" s="63"/>
      <c r="O184" s="63"/>
    </row>
    <row r="185" spans="1:15" ht="43.35" customHeight="1">
      <c r="A185" s="59"/>
      <c r="B185" s="60"/>
      <c r="C185" s="61"/>
      <c r="D185" s="62"/>
      <c r="E185" s="63"/>
      <c r="F185" s="63"/>
      <c r="G185" s="63"/>
      <c r="H185" s="63"/>
      <c r="I185" s="61"/>
      <c r="J185" s="61"/>
      <c r="K185" s="61"/>
      <c r="L185" s="61"/>
      <c r="M185" s="61"/>
      <c r="N185" s="63"/>
      <c r="O185" s="63"/>
    </row>
    <row r="186" spans="1:15" ht="43.35" customHeight="1">
      <c r="A186" s="59"/>
      <c r="B186" s="60"/>
      <c r="C186" s="61"/>
      <c r="D186" s="62"/>
      <c r="E186" s="63"/>
      <c r="F186" s="63"/>
      <c r="G186" s="63"/>
      <c r="H186" s="63"/>
      <c r="I186" s="61"/>
      <c r="J186" s="61"/>
      <c r="K186" s="61"/>
      <c r="L186" s="61"/>
      <c r="M186" s="61"/>
      <c r="N186" s="63"/>
      <c r="O186" s="63"/>
    </row>
    <row r="187" spans="1:15" ht="43.35" customHeight="1">
      <c r="A187" s="59"/>
      <c r="B187" s="60"/>
      <c r="C187" s="61"/>
      <c r="D187" s="62"/>
      <c r="E187" s="63"/>
      <c r="F187" s="63"/>
      <c r="G187" s="63"/>
      <c r="H187" s="63"/>
      <c r="I187" s="61"/>
      <c r="J187" s="61"/>
      <c r="K187" s="61"/>
      <c r="L187" s="61"/>
      <c r="M187" s="61"/>
      <c r="N187" s="63"/>
      <c r="O187" s="63"/>
    </row>
    <row r="188" spans="1:15" ht="43.35" customHeight="1">
      <c r="A188" s="59"/>
      <c r="B188" s="60"/>
      <c r="C188" s="61"/>
      <c r="D188" s="62"/>
      <c r="E188" s="63"/>
      <c r="F188" s="63"/>
      <c r="G188" s="63"/>
      <c r="H188" s="63"/>
      <c r="I188" s="61"/>
      <c r="J188" s="61"/>
      <c r="K188" s="61"/>
      <c r="L188" s="61"/>
      <c r="M188" s="61"/>
      <c r="N188" s="63"/>
      <c r="O188" s="63"/>
    </row>
    <row r="189" spans="1:15" ht="43.35" customHeight="1">
      <c r="A189" s="59"/>
      <c r="B189" s="60"/>
      <c r="C189" s="61"/>
      <c r="D189" s="62"/>
      <c r="E189" s="63"/>
      <c r="F189" s="63"/>
      <c r="G189" s="63"/>
      <c r="H189" s="63"/>
      <c r="I189" s="61"/>
      <c r="J189" s="61"/>
      <c r="K189" s="61"/>
      <c r="L189" s="61"/>
      <c r="M189" s="61"/>
      <c r="N189" s="63"/>
      <c r="O189" s="63"/>
    </row>
    <row r="190" spans="1:15" ht="43.35" customHeight="1">
      <c r="A190" s="59"/>
      <c r="B190" s="60"/>
      <c r="C190" s="61"/>
      <c r="D190" s="62"/>
      <c r="E190" s="63"/>
      <c r="F190" s="63"/>
      <c r="G190" s="63"/>
      <c r="H190" s="63"/>
      <c r="I190" s="61"/>
      <c r="J190" s="61"/>
      <c r="K190" s="61"/>
      <c r="L190" s="61"/>
      <c r="M190" s="61"/>
      <c r="N190" s="63"/>
      <c r="O190" s="63"/>
    </row>
    <row r="191" spans="1:15" ht="43.35" customHeight="1">
      <c r="A191" s="59"/>
      <c r="B191" s="60"/>
      <c r="C191" s="61"/>
      <c r="D191" s="62"/>
      <c r="E191" s="63"/>
      <c r="F191" s="63"/>
      <c r="G191" s="63"/>
      <c r="H191" s="63"/>
      <c r="I191" s="61"/>
      <c r="J191" s="61"/>
      <c r="K191" s="61"/>
      <c r="L191" s="61"/>
      <c r="M191" s="61"/>
      <c r="N191" s="63"/>
      <c r="O191" s="63"/>
    </row>
    <row r="192" spans="1:15" ht="43.35" customHeight="1">
      <c r="A192" s="59"/>
      <c r="B192" s="60"/>
      <c r="C192" s="61"/>
      <c r="D192" s="62"/>
      <c r="E192" s="63"/>
      <c r="F192" s="63"/>
      <c r="G192" s="63"/>
      <c r="H192" s="63"/>
      <c r="I192" s="61"/>
      <c r="J192" s="61"/>
      <c r="K192" s="61"/>
      <c r="L192" s="61"/>
      <c r="M192" s="61"/>
      <c r="N192" s="63"/>
      <c r="O192" s="63"/>
    </row>
    <row r="193" spans="1:15" ht="43.35" customHeight="1">
      <c r="A193" s="59"/>
      <c r="B193" s="60"/>
      <c r="C193" s="61"/>
      <c r="D193" s="62"/>
      <c r="E193" s="63"/>
      <c r="F193" s="63"/>
      <c r="G193" s="63"/>
      <c r="H193" s="63"/>
      <c r="I193" s="61"/>
      <c r="J193" s="61"/>
      <c r="K193" s="61"/>
      <c r="L193" s="61"/>
      <c r="M193" s="61"/>
      <c r="N193" s="63"/>
      <c r="O193" s="63"/>
    </row>
    <row r="194" spans="1:15" ht="43.35" customHeight="1">
      <c r="A194" s="59"/>
      <c r="B194" s="60"/>
      <c r="C194" s="61"/>
      <c r="D194" s="62"/>
      <c r="E194" s="63"/>
      <c r="F194" s="63"/>
      <c r="G194" s="63"/>
      <c r="H194" s="63"/>
      <c r="I194" s="61"/>
      <c r="J194" s="61"/>
      <c r="K194" s="61"/>
      <c r="L194" s="61"/>
      <c r="M194" s="61"/>
      <c r="N194" s="63"/>
      <c r="O194" s="63"/>
    </row>
    <row r="195" spans="1:15" ht="43.35" customHeight="1">
      <c r="A195" s="59"/>
      <c r="B195" s="60"/>
      <c r="C195" s="61"/>
      <c r="D195" s="62"/>
      <c r="E195" s="63"/>
      <c r="F195" s="63"/>
      <c r="G195" s="63"/>
      <c r="H195" s="63"/>
      <c r="I195" s="61"/>
      <c r="J195" s="61"/>
      <c r="K195" s="61"/>
      <c r="L195" s="61"/>
      <c r="M195" s="61"/>
      <c r="N195" s="63"/>
      <c r="O195" s="63"/>
    </row>
    <row r="196" spans="1:15" ht="43.35" customHeight="1">
      <c r="A196" s="59"/>
      <c r="B196" s="60"/>
      <c r="C196" s="61"/>
      <c r="D196" s="62"/>
      <c r="E196" s="63"/>
      <c r="F196" s="63"/>
      <c r="G196" s="63"/>
      <c r="H196" s="63"/>
      <c r="I196" s="61"/>
      <c r="J196" s="61"/>
      <c r="K196" s="61"/>
      <c r="L196" s="61"/>
      <c r="M196" s="61"/>
      <c r="N196" s="63"/>
      <c r="O196" s="63"/>
    </row>
    <row r="197" spans="1:15" ht="43.35" customHeight="1">
      <c r="A197" s="59"/>
      <c r="B197" s="60"/>
      <c r="C197" s="61"/>
      <c r="D197" s="62"/>
      <c r="E197" s="63"/>
      <c r="F197" s="63"/>
      <c r="G197" s="63"/>
      <c r="H197" s="63"/>
      <c r="I197" s="61"/>
      <c r="J197" s="61"/>
      <c r="K197" s="61"/>
      <c r="L197" s="61"/>
      <c r="M197" s="61"/>
      <c r="N197" s="63"/>
      <c r="O197" s="63"/>
    </row>
    <row r="198" spans="1:15" ht="43.35" customHeight="1">
      <c r="A198" s="59"/>
      <c r="B198" s="60"/>
      <c r="C198" s="61"/>
      <c r="D198" s="62"/>
      <c r="E198" s="63"/>
      <c r="F198" s="63"/>
      <c r="G198" s="63"/>
      <c r="H198" s="63"/>
      <c r="I198" s="61"/>
      <c r="J198" s="61"/>
      <c r="K198" s="61"/>
      <c r="L198" s="61"/>
      <c r="M198" s="61"/>
      <c r="N198" s="63"/>
      <c r="O198" s="63"/>
    </row>
    <row r="199" spans="1:15" ht="43.35" customHeight="1">
      <c r="A199" s="59"/>
      <c r="B199" s="60"/>
      <c r="C199" s="61"/>
      <c r="D199" s="62"/>
      <c r="E199" s="63"/>
      <c r="F199" s="63"/>
      <c r="G199" s="63"/>
      <c r="H199" s="63"/>
      <c r="I199" s="61"/>
      <c r="J199" s="61"/>
      <c r="K199" s="61"/>
      <c r="L199" s="61"/>
      <c r="M199" s="61"/>
      <c r="N199" s="63"/>
      <c r="O199" s="63"/>
    </row>
    <row r="200" spans="1:15" ht="43.35" customHeight="1">
      <c r="A200" s="59"/>
      <c r="B200" s="60"/>
      <c r="C200" s="61"/>
      <c r="D200" s="62"/>
      <c r="E200" s="63"/>
      <c r="F200" s="63"/>
      <c r="G200" s="63"/>
      <c r="H200" s="63"/>
      <c r="I200" s="61"/>
      <c r="J200" s="61"/>
      <c r="K200" s="61"/>
      <c r="L200" s="61"/>
      <c r="M200" s="61"/>
      <c r="N200" s="63"/>
      <c r="O200" s="63"/>
    </row>
    <row r="201" spans="1:15" ht="43.35" customHeight="1">
      <c r="A201" s="59"/>
      <c r="B201" s="60"/>
      <c r="C201" s="61"/>
      <c r="D201" s="62"/>
      <c r="E201" s="63"/>
      <c r="F201" s="63"/>
      <c r="G201" s="63"/>
      <c r="H201" s="63"/>
      <c r="I201" s="61"/>
      <c r="J201" s="61"/>
      <c r="K201" s="61"/>
      <c r="L201" s="61"/>
      <c r="M201" s="61"/>
      <c r="N201" s="63"/>
      <c r="O201" s="63"/>
    </row>
    <row r="202" spans="1:15" ht="43.35" customHeight="1">
      <c r="A202" s="59"/>
      <c r="B202" s="60"/>
      <c r="C202" s="61"/>
      <c r="D202" s="62"/>
      <c r="E202" s="63"/>
      <c r="F202" s="63"/>
      <c r="G202" s="63"/>
      <c r="H202" s="63"/>
      <c r="I202" s="61"/>
      <c r="J202" s="61"/>
      <c r="K202" s="61"/>
      <c r="L202" s="61"/>
      <c r="M202" s="61"/>
      <c r="N202" s="63"/>
      <c r="O202" s="63"/>
    </row>
    <row r="203" spans="1:15" ht="43.35" customHeight="1">
      <c r="A203" s="59"/>
      <c r="B203" s="60"/>
      <c r="C203" s="61"/>
      <c r="D203" s="62"/>
      <c r="E203" s="63"/>
      <c r="F203" s="63"/>
      <c r="G203" s="63"/>
      <c r="H203" s="63"/>
      <c r="I203" s="61"/>
      <c r="J203" s="61"/>
      <c r="K203" s="61"/>
      <c r="L203" s="61"/>
      <c r="M203" s="61"/>
      <c r="N203" s="63"/>
      <c r="O203" s="63"/>
    </row>
    <row r="204" spans="1:15" ht="43.35" customHeight="1">
      <c r="A204" s="59"/>
      <c r="B204" s="60"/>
      <c r="C204" s="61"/>
      <c r="D204" s="62"/>
      <c r="E204" s="63"/>
      <c r="F204" s="63"/>
      <c r="G204" s="63"/>
      <c r="H204" s="63"/>
      <c r="I204" s="61"/>
      <c r="J204" s="61"/>
      <c r="K204" s="61"/>
      <c r="L204" s="61"/>
      <c r="M204" s="61"/>
      <c r="N204" s="63"/>
      <c r="O204" s="63"/>
    </row>
    <row r="205" spans="1:15" ht="43.35" customHeight="1">
      <c r="A205" s="59"/>
      <c r="B205" s="60"/>
      <c r="C205" s="61"/>
      <c r="D205" s="62"/>
      <c r="E205" s="63"/>
      <c r="F205" s="63"/>
      <c r="G205" s="63"/>
      <c r="H205" s="63"/>
      <c r="I205" s="61"/>
      <c r="J205" s="61"/>
      <c r="K205" s="61"/>
      <c r="L205" s="61"/>
      <c r="M205" s="61"/>
      <c r="N205" s="63"/>
      <c r="O205" s="63"/>
    </row>
    <row r="206" spans="1:15" ht="43.35" customHeight="1">
      <c r="A206" s="59"/>
      <c r="B206" s="60"/>
      <c r="C206" s="61"/>
      <c r="D206" s="62"/>
      <c r="E206" s="63"/>
      <c r="F206" s="63"/>
      <c r="G206" s="63"/>
      <c r="H206" s="63"/>
      <c r="I206" s="61"/>
      <c r="J206" s="61"/>
      <c r="K206" s="61"/>
      <c r="L206" s="61"/>
      <c r="M206" s="61"/>
      <c r="N206" s="63"/>
      <c r="O206" s="63"/>
    </row>
    <row r="207" spans="1:15" ht="43.35" customHeight="1">
      <c r="A207" s="59"/>
      <c r="B207" s="60"/>
      <c r="C207" s="61"/>
      <c r="D207" s="62"/>
      <c r="E207" s="63"/>
      <c r="F207" s="63"/>
      <c r="G207" s="63"/>
      <c r="H207" s="63"/>
      <c r="I207" s="61"/>
      <c r="J207" s="61"/>
      <c r="K207" s="61"/>
      <c r="L207" s="61"/>
      <c r="M207" s="61"/>
      <c r="N207" s="63"/>
      <c r="O207" s="63"/>
    </row>
    <row r="208" spans="1:15" ht="43.35" customHeight="1">
      <c r="A208" s="59"/>
      <c r="B208" s="60"/>
      <c r="C208" s="61"/>
      <c r="D208" s="62"/>
      <c r="E208" s="63"/>
      <c r="F208" s="63"/>
      <c r="G208" s="63"/>
      <c r="H208" s="63"/>
      <c r="I208" s="61"/>
      <c r="J208" s="61"/>
      <c r="K208" s="61"/>
      <c r="L208" s="61"/>
      <c r="M208" s="61"/>
      <c r="N208" s="63"/>
      <c r="O208" s="63"/>
    </row>
    <row r="209" spans="1:15" ht="43.35" customHeight="1">
      <c r="A209" s="59"/>
      <c r="B209" s="60"/>
      <c r="C209" s="61"/>
      <c r="D209" s="62"/>
      <c r="E209" s="63"/>
      <c r="F209" s="63"/>
      <c r="G209" s="63"/>
      <c r="H209" s="63"/>
      <c r="I209" s="61"/>
      <c r="J209" s="61"/>
      <c r="K209" s="61"/>
      <c r="L209" s="61"/>
      <c r="M209" s="61"/>
      <c r="N209" s="63"/>
      <c r="O209" s="63"/>
    </row>
    <row r="210" spans="1:15" ht="43.35" customHeight="1">
      <c r="A210" s="59"/>
      <c r="B210" s="60"/>
      <c r="C210" s="61"/>
      <c r="D210" s="62"/>
      <c r="E210" s="63"/>
      <c r="F210" s="63"/>
      <c r="G210" s="63"/>
      <c r="H210" s="63"/>
      <c r="I210" s="61"/>
      <c r="J210" s="61"/>
      <c r="K210" s="61"/>
      <c r="L210" s="61"/>
      <c r="M210" s="61"/>
      <c r="N210" s="63"/>
      <c r="O210" s="63"/>
    </row>
    <row r="211" spans="1:15" ht="43.35" customHeight="1">
      <c r="A211" s="59"/>
      <c r="B211" s="60"/>
      <c r="C211" s="61"/>
      <c r="D211" s="62"/>
      <c r="E211" s="63"/>
      <c r="F211" s="63"/>
      <c r="G211" s="63"/>
      <c r="H211" s="63"/>
      <c r="I211" s="61"/>
      <c r="J211" s="61"/>
      <c r="K211" s="61"/>
      <c r="L211" s="61"/>
      <c r="M211" s="61"/>
      <c r="N211" s="63"/>
      <c r="O211" s="63"/>
    </row>
    <row r="212" spans="1:15" ht="43.35" customHeight="1">
      <c r="A212" s="59"/>
      <c r="B212" s="60"/>
      <c r="C212" s="61"/>
      <c r="D212" s="62"/>
      <c r="E212" s="63"/>
      <c r="F212" s="63"/>
      <c r="G212" s="63"/>
      <c r="H212" s="63"/>
      <c r="I212" s="61"/>
      <c r="J212" s="61"/>
      <c r="K212" s="61"/>
      <c r="L212" s="61"/>
      <c r="M212" s="61"/>
      <c r="N212" s="63"/>
      <c r="O212" s="63"/>
    </row>
    <row r="213" spans="1:15" ht="43.35" customHeight="1">
      <c r="A213" s="59"/>
      <c r="B213" s="60"/>
      <c r="C213" s="61"/>
      <c r="D213" s="62"/>
      <c r="E213" s="63"/>
      <c r="F213" s="63"/>
      <c r="G213" s="63"/>
      <c r="H213" s="63"/>
      <c r="I213" s="61"/>
      <c r="J213" s="61"/>
      <c r="K213" s="61"/>
      <c r="L213" s="61"/>
      <c r="M213" s="61"/>
      <c r="N213" s="63"/>
      <c r="O213" s="63"/>
    </row>
    <row r="214" spans="1:15" ht="43.35" customHeight="1">
      <c r="A214" s="59"/>
      <c r="B214" s="60"/>
      <c r="C214" s="61"/>
      <c r="D214" s="62"/>
      <c r="E214" s="63"/>
      <c r="F214" s="63"/>
      <c r="G214" s="63"/>
      <c r="H214" s="63"/>
      <c r="I214" s="61"/>
      <c r="J214" s="61"/>
      <c r="K214" s="61"/>
      <c r="L214" s="61"/>
      <c r="M214" s="61"/>
      <c r="N214" s="63"/>
      <c r="O214" s="63"/>
    </row>
    <row r="215" spans="1:15" ht="43.35" customHeight="1">
      <c r="A215" s="59"/>
      <c r="B215" s="60"/>
      <c r="C215" s="61"/>
      <c r="D215" s="62"/>
      <c r="E215" s="63"/>
      <c r="F215" s="63"/>
      <c r="G215" s="63"/>
      <c r="H215" s="63"/>
      <c r="I215" s="61"/>
      <c r="J215" s="61"/>
      <c r="K215" s="61"/>
      <c r="L215" s="61"/>
      <c r="M215" s="61"/>
      <c r="N215" s="63"/>
      <c r="O215" s="63"/>
    </row>
    <row r="216" spans="1:15" ht="43.35" customHeight="1">
      <c r="A216" s="59"/>
      <c r="B216" s="60"/>
      <c r="C216" s="61"/>
      <c r="D216" s="62"/>
      <c r="E216" s="63"/>
      <c r="F216" s="63"/>
      <c r="G216" s="63"/>
      <c r="H216" s="63"/>
      <c r="I216" s="61"/>
      <c r="J216" s="61"/>
      <c r="K216" s="61"/>
      <c r="L216" s="61"/>
      <c r="M216" s="61"/>
      <c r="N216" s="63"/>
      <c r="O216" s="63"/>
    </row>
    <row r="217" spans="1:15" ht="43.35" customHeight="1">
      <c r="A217" s="59"/>
      <c r="B217" s="60"/>
      <c r="C217" s="61"/>
      <c r="D217" s="62"/>
      <c r="E217" s="63"/>
      <c r="F217" s="63"/>
      <c r="G217" s="63"/>
      <c r="H217" s="63"/>
      <c r="I217" s="61"/>
      <c r="J217" s="61"/>
      <c r="K217" s="61"/>
      <c r="L217" s="61"/>
      <c r="M217" s="61"/>
      <c r="N217" s="63"/>
      <c r="O217" s="63"/>
    </row>
    <row r="218" spans="1:15" ht="43.35" customHeight="1">
      <c r="A218" s="59"/>
      <c r="B218" s="60"/>
      <c r="C218" s="61"/>
      <c r="D218" s="62"/>
      <c r="E218" s="63"/>
      <c r="F218" s="63"/>
      <c r="G218" s="63"/>
      <c r="H218" s="63"/>
      <c r="I218" s="61"/>
      <c r="J218" s="61"/>
      <c r="K218" s="61"/>
      <c r="L218" s="61"/>
      <c r="M218" s="61"/>
      <c r="N218" s="63"/>
      <c r="O218" s="63"/>
    </row>
    <row r="219" spans="1:15" ht="43.35" customHeight="1">
      <c r="A219" s="59"/>
      <c r="B219" s="60"/>
      <c r="C219" s="61"/>
      <c r="D219" s="62"/>
      <c r="E219" s="63"/>
      <c r="F219" s="63"/>
      <c r="G219" s="63"/>
      <c r="H219" s="63"/>
      <c r="I219" s="61"/>
      <c r="J219" s="61"/>
      <c r="K219" s="61"/>
      <c r="L219" s="61"/>
      <c r="M219" s="61"/>
      <c r="N219" s="63"/>
      <c r="O219" s="63"/>
    </row>
    <row r="220" spans="1:15" ht="43.35" customHeight="1">
      <c r="A220" s="59"/>
      <c r="B220" s="60"/>
      <c r="C220" s="61"/>
      <c r="D220" s="62"/>
      <c r="E220" s="63"/>
      <c r="F220" s="63"/>
      <c r="G220" s="63"/>
      <c r="H220" s="63"/>
      <c r="I220" s="61"/>
      <c r="J220" s="61"/>
      <c r="K220" s="61"/>
      <c r="L220" s="61"/>
      <c r="M220" s="61"/>
      <c r="N220" s="63"/>
      <c r="O220" s="63"/>
    </row>
    <row r="221" spans="1:15" ht="43.35" customHeight="1">
      <c r="A221" s="59"/>
      <c r="B221" s="60"/>
      <c r="C221" s="61"/>
      <c r="D221" s="62"/>
      <c r="E221" s="63"/>
      <c r="F221" s="63"/>
      <c r="G221" s="63"/>
      <c r="H221" s="63"/>
      <c r="I221" s="61"/>
      <c r="J221" s="61"/>
      <c r="K221" s="61"/>
      <c r="L221" s="61"/>
      <c r="M221" s="61"/>
      <c r="N221" s="63"/>
      <c r="O221" s="63"/>
    </row>
    <row r="222" spans="1:15" ht="43.35" customHeight="1">
      <c r="A222" s="59"/>
      <c r="B222" s="60"/>
      <c r="C222" s="61"/>
      <c r="D222" s="62"/>
      <c r="E222" s="63"/>
      <c r="F222" s="63"/>
      <c r="G222" s="63"/>
      <c r="H222" s="63"/>
      <c r="I222" s="61"/>
      <c r="J222" s="61"/>
      <c r="K222" s="61"/>
      <c r="L222" s="61"/>
      <c r="M222" s="61"/>
      <c r="N222" s="63"/>
      <c r="O222" s="63"/>
    </row>
    <row r="223" spans="1:15" ht="43.35" customHeight="1">
      <c r="A223" s="59"/>
      <c r="B223" s="60"/>
      <c r="C223" s="61"/>
      <c r="D223" s="62"/>
      <c r="E223" s="63"/>
      <c r="F223" s="63"/>
      <c r="G223" s="63"/>
      <c r="H223" s="63"/>
      <c r="I223" s="61"/>
      <c r="J223" s="61"/>
      <c r="K223" s="61"/>
      <c r="L223" s="61"/>
      <c r="M223" s="61"/>
      <c r="N223" s="63"/>
      <c r="O223" s="63"/>
    </row>
    <row r="224" spans="1:15" ht="43.35" customHeight="1">
      <c r="A224" s="59"/>
      <c r="B224" s="60"/>
      <c r="C224" s="61"/>
      <c r="D224" s="62"/>
      <c r="E224" s="63"/>
      <c r="F224" s="63"/>
      <c r="G224" s="63"/>
      <c r="H224" s="63"/>
      <c r="I224" s="61"/>
      <c r="J224" s="61"/>
      <c r="K224" s="61"/>
      <c r="L224" s="61"/>
      <c r="M224" s="61"/>
      <c r="N224" s="63"/>
      <c r="O224" s="63"/>
    </row>
    <row r="225" spans="1:15" ht="43.35" customHeight="1">
      <c r="A225" s="59"/>
      <c r="B225" s="60"/>
      <c r="C225" s="61"/>
      <c r="D225" s="62"/>
      <c r="E225" s="63"/>
      <c r="F225" s="63"/>
      <c r="G225" s="63"/>
      <c r="H225" s="63"/>
      <c r="I225" s="61"/>
      <c r="J225" s="61"/>
      <c r="K225" s="61"/>
      <c r="L225" s="61"/>
      <c r="M225" s="61"/>
      <c r="N225" s="63"/>
      <c r="O225" s="63"/>
    </row>
    <row r="226" spans="1:15" ht="43.35" customHeight="1">
      <c r="A226" s="59"/>
      <c r="B226" s="60"/>
      <c r="C226" s="61"/>
      <c r="D226" s="62"/>
      <c r="E226" s="63"/>
      <c r="F226" s="63"/>
      <c r="G226" s="63"/>
      <c r="H226" s="63"/>
      <c r="I226" s="61"/>
      <c r="J226" s="61"/>
      <c r="K226" s="61"/>
      <c r="L226" s="61"/>
      <c r="M226" s="61"/>
      <c r="N226" s="63"/>
      <c r="O226" s="63"/>
    </row>
    <row r="227" spans="1:15" ht="43.35" customHeight="1">
      <c r="A227" s="59"/>
      <c r="B227" s="60"/>
      <c r="C227" s="61"/>
      <c r="D227" s="62"/>
      <c r="E227" s="63"/>
      <c r="F227" s="63"/>
      <c r="G227" s="63"/>
      <c r="H227" s="63"/>
      <c r="I227" s="61"/>
      <c r="J227" s="61"/>
      <c r="K227" s="61"/>
      <c r="L227" s="61"/>
      <c r="M227" s="61"/>
      <c r="N227" s="63"/>
      <c r="O227" s="63"/>
    </row>
    <row r="228" spans="1:15" ht="43.35" customHeight="1">
      <c r="A228" s="59"/>
      <c r="B228" s="60"/>
      <c r="C228" s="61"/>
      <c r="D228" s="62"/>
      <c r="E228" s="63"/>
      <c r="F228" s="63"/>
      <c r="G228" s="63"/>
      <c r="H228" s="63"/>
      <c r="I228" s="61"/>
      <c r="J228" s="61"/>
      <c r="K228" s="61"/>
      <c r="L228" s="61"/>
      <c r="M228" s="61"/>
      <c r="N228" s="63"/>
      <c r="O228" s="63"/>
    </row>
    <row r="229" spans="1:15" ht="43.35" customHeight="1">
      <c r="A229" s="59"/>
      <c r="B229" s="60"/>
      <c r="C229" s="61"/>
      <c r="D229" s="62"/>
      <c r="E229" s="63"/>
      <c r="F229" s="63"/>
      <c r="G229" s="63"/>
      <c r="H229" s="63"/>
      <c r="I229" s="61"/>
      <c r="J229" s="61"/>
      <c r="K229" s="61"/>
      <c r="L229" s="61"/>
      <c r="M229" s="61"/>
      <c r="N229" s="63"/>
      <c r="O229" s="63"/>
    </row>
    <row r="230" spans="1:15" ht="43.35" customHeight="1">
      <c r="A230" s="59"/>
      <c r="B230" s="60"/>
      <c r="C230" s="61"/>
      <c r="D230" s="62"/>
      <c r="E230" s="63"/>
      <c r="F230" s="63"/>
      <c r="G230" s="63"/>
      <c r="H230" s="63"/>
      <c r="I230" s="61"/>
      <c r="J230" s="61"/>
      <c r="K230" s="61"/>
      <c r="L230" s="61"/>
      <c r="M230" s="61"/>
      <c r="N230" s="63"/>
      <c r="O230" s="63"/>
    </row>
    <row r="231" spans="1:15" ht="43.35" customHeight="1">
      <c r="A231" s="59"/>
      <c r="B231" s="60"/>
      <c r="C231" s="61"/>
      <c r="D231" s="62"/>
      <c r="E231" s="63"/>
      <c r="F231" s="63"/>
      <c r="G231" s="63"/>
      <c r="H231" s="63"/>
      <c r="I231" s="61"/>
      <c r="J231" s="61"/>
      <c r="K231" s="61"/>
      <c r="L231" s="61"/>
      <c r="M231" s="61"/>
      <c r="N231" s="63"/>
      <c r="O231" s="63"/>
    </row>
    <row r="232" spans="1:15" ht="43.35" customHeight="1">
      <c r="A232" s="59"/>
      <c r="B232" s="60"/>
      <c r="C232" s="61"/>
      <c r="D232" s="62"/>
      <c r="E232" s="63"/>
      <c r="F232" s="63"/>
      <c r="G232" s="63"/>
      <c r="H232" s="63"/>
      <c r="I232" s="61"/>
      <c r="J232" s="61"/>
      <c r="K232" s="61"/>
      <c r="L232" s="61"/>
      <c r="M232" s="61"/>
      <c r="N232" s="63"/>
      <c r="O232" s="63"/>
    </row>
    <row r="233" spans="1:15" ht="43.35" customHeight="1">
      <c r="A233" s="59"/>
      <c r="B233" s="60"/>
      <c r="C233" s="61"/>
      <c r="D233" s="62"/>
      <c r="E233" s="63"/>
      <c r="F233" s="63"/>
      <c r="G233" s="63"/>
      <c r="H233" s="63"/>
      <c r="I233" s="61"/>
      <c r="J233" s="61"/>
      <c r="K233" s="61"/>
      <c r="L233" s="61"/>
      <c r="M233" s="61"/>
      <c r="N233" s="63"/>
      <c r="O233" s="63"/>
    </row>
    <row r="234" spans="1:15" ht="43.35" customHeight="1">
      <c r="A234" s="59"/>
      <c r="B234" s="60"/>
      <c r="C234" s="61"/>
      <c r="D234" s="62"/>
      <c r="E234" s="63"/>
      <c r="F234" s="63"/>
      <c r="G234" s="63"/>
      <c r="H234" s="63"/>
      <c r="I234" s="61"/>
      <c r="J234" s="61"/>
      <c r="K234" s="61"/>
      <c r="L234" s="61"/>
      <c r="M234" s="61"/>
      <c r="N234" s="63"/>
      <c r="O234" s="63"/>
    </row>
    <row r="235" spans="1:15" ht="43.35" customHeight="1">
      <c r="A235" s="59"/>
      <c r="B235" s="60"/>
      <c r="C235" s="61"/>
      <c r="D235" s="62"/>
      <c r="E235" s="63"/>
      <c r="F235" s="63"/>
      <c r="G235" s="63"/>
      <c r="H235" s="63"/>
      <c r="I235" s="61"/>
      <c r="J235" s="61"/>
      <c r="K235" s="61"/>
      <c r="L235" s="61"/>
      <c r="M235" s="61"/>
      <c r="N235" s="63"/>
      <c r="O235" s="63"/>
    </row>
    <row r="236" spans="1:15" ht="43.35" customHeight="1">
      <c r="A236" s="59"/>
      <c r="B236" s="60"/>
      <c r="C236" s="61"/>
      <c r="D236" s="62"/>
      <c r="E236" s="63"/>
      <c r="F236" s="63"/>
      <c r="G236" s="63"/>
      <c r="H236" s="63"/>
      <c r="I236" s="61"/>
      <c r="J236" s="61"/>
      <c r="K236" s="61"/>
      <c r="L236" s="61"/>
      <c r="M236" s="61"/>
      <c r="N236" s="63"/>
      <c r="O236" s="63"/>
    </row>
    <row r="237" spans="1:15" ht="43.35" customHeight="1">
      <c r="A237" s="59"/>
      <c r="B237" s="60"/>
      <c r="C237" s="61"/>
      <c r="D237" s="62"/>
      <c r="E237" s="63"/>
      <c r="F237" s="63"/>
      <c r="G237" s="63"/>
      <c r="H237" s="63"/>
      <c r="I237" s="61"/>
      <c r="J237" s="61"/>
      <c r="K237" s="61"/>
      <c r="L237" s="61"/>
      <c r="M237" s="61"/>
      <c r="N237" s="63"/>
      <c r="O237" s="63"/>
    </row>
    <row r="238" spans="1:15" ht="43.35" customHeight="1">
      <c r="A238" s="59"/>
      <c r="B238" s="60"/>
      <c r="C238" s="61"/>
      <c r="D238" s="62"/>
      <c r="E238" s="63"/>
      <c r="F238" s="63"/>
      <c r="G238" s="63"/>
      <c r="H238" s="63"/>
      <c r="I238" s="61"/>
      <c r="J238" s="61"/>
      <c r="K238" s="61"/>
      <c r="L238" s="61"/>
      <c r="M238" s="61"/>
      <c r="N238" s="63"/>
      <c r="O238" s="63"/>
    </row>
    <row r="239" spans="1:15" ht="43.35" customHeight="1">
      <c r="A239" s="59"/>
      <c r="B239" s="60"/>
      <c r="C239" s="61"/>
      <c r="D239" s="62"/>
      <c r="E239" s="63"/>
      <c r="F239" s="63"/>
      <c r="G239" s="63"/>
      <c r="H239" s="63"/>
      <c r="I239" s="61"/>
      <c r="J239" s="61"/>
      <c r="K239" s="61"/>
      <c r="L239" s="61"/>
      <c r="M239" s="61"/>
      <c r="N239" s="63"/>
      <c r="O239" s="63"/>
    </row>
    <row r="240" spans="1:15" ht="43.35" customHeight="1">
      <c r="A240" s="59"/>
      <c r="B240" s="60"/>
      <c r="C240" s="61"/>
      <c r="D240" s="62"/>
      <c r="E240" s="63"/>
      <c r="F240" s="63"/>
      <c r="G240" s="63"/>
      <c r="H240" s="63"/>
      <c r="I240" s="61"/>
      <c r="J240" s="61"/>
      <c r="K240" s="61"/>
      <c r="L240" s="61"/>
      <c r="M240" s="61"/>
      <c r="N240" s="63"/>
      <c r="O240" s="63"/>
    </row>
    <row r="241" spans="1:15" ht="43.35" customHeight="1">
      <c r="A241" s="59"/>
      <c r="B241" s="60"/>
      <c r="C241" s="61"/>
      <c r="D241" s="62"/>
      <c r="E241" s="63"/>
      <c r="F241" s="63"/>
      <c r="G241" s="63"/>
      <c r="H241" s="63"/>
      <c r="I241" s="61"/>
      <c r="J241" s="61"/>
      <c r="K241" s="61"/>
      <c r="L241" s="61"/>
      <c r="M241" s="61"/>
      <c r="N241" s="63"/>
      <c r="O241" s="63"/>
    </row>
    <row r="242" spans="1:15" ht="43.35" customHeight="1">
      <c r="A242" s="59"/>
      <c r="B242" s="60"/>
      <c r="C242" s="61"/>
      <c r="D242" s="62"/>
      <c r="E242" s="63"/>
      <c r="F242" s="63"/>
      <c r="G242" s="63"/>
      <c r="H242" s="63"/>
      <c r="I242" s="61"/>
      <c r="J242" s="61"/>
      <c r="K242" s="61"/>
      <c r="L242" s="61"/>
      <c r="M242" s="61"/>
      <c r="N242" s="63"/>
      <c r="O242" s="63"/>
    </row>
    <row r="243" spans="1:15" ht="43.35" customHeight="1">
      <c r="A243" s="59"/>
      <c r="B243" s="60"/>
      <c r="C243" s="61"/>
      <c r="D243" s="62"/>
      <c r="E243" s="63"/>
      <c r="F243" s="63"/>
      <c r="G243" s="63"/>
      <c r="H243" s="63"/>
      <c r="I243" s="61"/>
      <c r="J243" s="61"/>
      <c r="K243" s="61"/>
      <c r="L243" s="61"/>
      <c r="M243" s="61"/>
      <c r="N243" s="63"/>
      <c r="O243" s="63"/>
    </row>
    <row r="244" spans="1:15" ht="43.35" customHeight="1">
      <c r="A244" s="59"/>
      <c r="B244" s="60"/>
      <c r="C244" s="61"/>
      <c r="D244" s="62"/>
      <c r="E244" s="63"/>
      <c r="F244" s="63"/>
      <c r="G244" s="63"/>
      <c r="H244" s="63"/>
      <c r="I244" s="61"/>
      <c r="J244" s="61"/>
      <c r="K244" s="61"/>
      <c r="L244" s="61"/>
      <c r="M244" s="61"/>
      <c r="N244" s="63"/>
      <c r="O244" s="63"/>
    </row>
    <row r="245" spans="1:15" ht="43.35" customHeight="1">
      <c r="A245" s="59"/>
      <c r="B245" s="60"/>
      <c r="C245" s="61"/>
      <c r="D245" s="62"/>
      <c r="E245" s="63"/>
      <c r="F245" s="63"/>
      <c r="G245" s="63"/>
      <c r="H245" s="63"/>
      <c r="I245" s="61"/>
      <c r="J245" s="61"/>
      <c r="K245" s="61"/>
      <c r="L245" s="61"/>
      <c r="M245" s="61"/>
      <c r="N245" s="63"/>
      <c r="O245" s="63"/>
    </row>
    <row r="246" spans="1:15" ht="43.35" customHeight="1">
      <c r="A246" s="59"/>
      <c r="B246" s="60"/>
      <c r="C246" s="61"/>
      <c r="D246" s="62"/>
      <c r="E246" s="63"/>
      <c r="F246" s="63"/>
      <c r="G246" s="63"/>
      <c r="H246" s="63"/>
      <c r="I246" s="61"/>
      <c r="J246" s="61"/>
      <c r="K246" s="61"/>
      <c r="L246" s="61"/>
      <c r="M246" s="61"/>
      <c r="N246" s="63"/>
      <c r="O246" s="63"/>
    </row>
    <row r="247" spans="1:15" ht="43.35" customHeight="1">
      <c r="A247" s="59"/>
      <c r="B247" s="60"/>
      <c r="C247" s="61"/>
      <c r="D247" s="62"/>
      <c r="E247" s="63"/>
      <c r="F247" s="63"/>
      <c r="G247" s="63"/>
      <c r="H247" s="63"/>
      <c r="I247" s="61"/>
      <c r="J247" s="61"/>
      <c r="K247" s="61"/>
      <c r="L247" s="61"/>
      <c r="M247" s="61"/>
      <c r="N247" s="63"/>
      <c r="O247" s="63"/>
    </row>
    <row r="248" spans="1:15" ht="43.35" customHeight="1">
      <c r="A248" s="59"/>
      <c r="B248" s="60"/>
      <c r="C248" s="61"/>
      <c r="D248" s="62"/>
      <c r="E248" s="63"/>
      <c r="F248" s="63"/>
      <c r="G248" s="63"/>
      <c r="H248" s="63"/>
      <c r="I248" s="61"/>
      <c r="J248" s="61"/>
      <c r="K248" s="61"/>
      <c r="L248" s="61"/>
      <c r="M248" s="61"/>
      <c r="N248" s="63"/>
      <c r="O248" s="63"/>
    </row>
    <row r="249" spans="1:15" ht="43.35" customHeight="1">
      <c r="A249" s="59"/>
      <c r="B249" s="60"/>
      <c r="C249" s="61"/>
      <c r="D249" s="62"/>
      <c r="E249" s="63"/>
      <c r="F249" s="63"/>
      <c r="G249" s="63"/>
      <c r="H249" s="63"/>
      <c r="I249" s="61"/>
      <c r="J249" s="61"/>
      <c r="K249" s="61"/>
      <c r="L249" s="61"/>
      <c r="M249" s="61"/>
      <c r="N249" s="63"/>
      <c r="O249" s="63"/>
    </row>
    <row r="250" spans="1:15" ht="43.35" customHeight="1">
      <c r="A250" s="59"/>
      <c r="B250" s="60"/>
      <c r="C250" s="61"/>
      <c r="D250" s="62"/>
      <c r="E250" s="63"/>
      <c r="F250" s="63"/>
      <c r="G250" s="63"/>
      <c r="H250" s="63"/>
      <c r="I250" s="61"/>
      <c r="J250" s="61"/>
      <c r="K250" s="61"/>
      <c r="L250" s="61"/>
      <c r="M250" s="61"/>
      <c r="N250" s="63"/>
      <c r="O250" s="63"/>
    </row>
    <row r="251" spans="1:15" ht="43.35" customHeight="1">
      <c r="A251" s="59"/>
      <c r="B251" s="60"/>
      <c r="C251" s="61"/>
      <c r="D251" s="62"/>
      <c r="E251" s="63"/>
      <c r="F251" s="63"/>
      <c r="G251" s="63"/>
      <c r="H251" s="63"/>
      <c r="I251" s="61"/>
      <c r="J251" s="61"/>
      <c r="K251" s="61"/>
      <c r="L251" s="61"/>
      <c r="M251" s="61"/>
      <c r="N251" s="63"/>
      <c r="O251" s="63"/>
    </row>
    <row r="252" spans="1:15" ht="43.35" customHeight="1">
      <c r="A252" s="59"/>
      <c r="B252" s="60"/>
      <c r="C252" s="61"/>
      <c r="D252" s="62"/>
      <c r="E252" s="63"/>
      <c r="F252" s="63"/>
      <c r="G252" s="63"/>
      <c r="H252" s="63"/>
      <c r="I252" s="61"/>
      <c r="J252" s="61"/>
      <c r="K252" s="61"/>
      <c r="L252" s="61"/>
      <c r="M252" s="61"/>
      <c r="N252" s="63"/>
      <c r="O252" s="63"/>
    </row>
    <row r="253" spans="1:15" ht="43.35" customHeight="1">
      <c r="A253" s="59"/>
      <c r="B253" s="60"/>
      <c r="C253" s="61"/>
      <c r="D253" s="62"/>
      <c r="E253" s="63"/>
      <c r="F253" s="63"/>
      <c r="G253" s="63"/>
      <c r="H253" s="63"/>
      <c r="I253" s="61"/>
      <c r="J253" s="61"/>
      <c r="K253" s="61"/>
      <c r="L253" s="61"/>
      <c r="M253" s="61"/>
      <c r="N253" s="63"/>
      <c r="O253" s="63"/>
    </row>
    <row r="254" spans="1:15" ht="43.35" customHeight="1">
      <c r="A254" s="59"/>
      <c r="B254" s="60"/>
      <c r="C254" s="61"/>
      <c r="D254" s="62"/>
      <c r="E254" s="63"/>
      <c r="F254" s="63"/>
      <c r="G254" s="63"/>
      <c r="H254" s="63"/>
      <c r="I254" s="61"/>
      <c r="J254" s="61"/>
      <c r="K254" s="61"/>
      <c r="L254" s="61"/>
      <c r="M254" s="61"/>
      <c r="N254" s="63"/>
      <c r="O254" s="63"/>
    </row>
    <row r="255" spans="1:15" ht="43.35" customHeight="1">
      <c r="A255" s="59"/>
      <c r="B255" s="60"/>
      <c r="C255" s="61"/>
      <c r="D255" s="62"/>
      <c r="E255" s="63"/>
      <c r="F255" s="63"/>
      <c r="G255" s="63"/>
      <c r="H255" s="63"/>
      <c r="I255" s="61"/>
      <c r="J255" s="61"/>
      <c r="K255" s="61"/>
      <c r="L255" s="61"/>
      <c r="M255" s="61"/>
      <c r="N255" s="63"/>
      <c r="O255" s="63"/>
    </row>
    <row r="256" spans="1:15" ht="43.35" customHeight="1">
      <c r="A256" s="59"/>
      <c r="B256" s="60"/>
      <c r="C256" s="61"/>
      <c r="D256" s="62"/>
      <c r="E256" s="63"/>
      <c r="F256" s="63"/>
      <c r="G256" s="63"/>
      <c r="H256" s="63"/>
      <c r="I256" s="61"/>
      <c r="J256" s="61"/>
      <c r="K256" s="61"/>
      <c r="L256" s="61"/>
      <c r="M256" s="61"/>
      <c r="N256" s="63"/>
      <c r="O256" s="63"/>
    </row>
    <row r="257" spans="1:15" ht="43.35" customHeight="1">
      <c r="A257" s="59"/>
      <c r="B257" s="60"/>
      <c r="C257" s="61"/>
      <c r="D257" s="62"/>
      <c r="E257" s="63"/>
      <c r="F257" s="63"/>
      <c r="G257" s="63"/>
      <c r="H257" s="63"/>
      <c r="I257" s="61"/>
      <c r="J257" s="61"/>
      <c r="K257" s="61"/>
      <c r="L257" s="61"/>
      <c r="M257" s="61"/>
      <c r="N257" s="63"/>
      <c r="O257" s="63"/>
    </row>
    <row r="258" spans="1:15" ht="43.35" customHeight="1">
      <c r="A258" s="59"/>
      <c r="B258" s="60"/>
      <c r="C258" s="61"/>
      <c r="D258" s="62"/>
      <c r="E258" s="63"/>
      <c r="F258" s="63"/>
      <c r="G258" s="63"/>
      <c r="H258" s="63"/>
      <c r="I258" s="61"/>
      <c r="J258" s="61"/>
      <c r="K258" s="61"/>
      <c r="L258" s="61"/>
      <c r="M258" s="61"/>
      <c r="N258" s="63"/>
      <c r="O258" s="63"/>
    </row>
    <row r="259" spans="1:15" ht="43.35" customHeight="1">
      <c r="A259" s="59"/>
      <c r="B259" s="60"/>
      <c r="C259" s="61"/>
      <c r="D259" s="62"/>
      <c r="E259" s="63"/>
      <c r="F259" s="63"/>
      <c r="G259" s="63"/>
      <c r="H259" s="63"/>
      <c r="I259" s="61"/>
      <c r="J259" s="61"/>
      <c r="K259" s="61"/>
      <c r="L259" s="61"/>
      <c r="M259" s="61"/>
      <c r="N259" s="63"/>
      <c r="O259" s="63"/>
    </row>
    <row r="260" spans="1:15" ht="43.35" customHeight="1">
      <c r="A260" s="59"/>
      <c r="B260" s="60"/>
      <c r="C260" s="61"/>
      <c r="D260" s="62"/>
      <c r="E260" s="63"/>
      <c r="F260" s="63"/>
      <c r="G260" s="63"/>
      <c r="H260" s="63"/>
      <c r="I260" s="61"/>
      <c r="J260" s="61"/>
      <c r="K260" s="61"/>
      <c r="L260" s="61"/>
      <c r="M260" s="61"/>
      <c r="N260" s="63"/>
      <c r="O260" s="63"/>
    </row>
    <row r="261" spans="1:15" ht="43.35" customHeight="1">
      <c r="A261" s="59"/>
      <c r="B261" s="60"/>
      <c r="C261" s="61"/>
      <c r="D261" s="62"/>
      <c r="E261" s="63"/>
      <c r="F261" s="63"/>
      <c r="G261" s="63"/>
      <c r="H261" s="63"/>
      <c r="I261" s="61"/>
      <c r="J261" s="61"/>
      <c r="K261" s="61"/>
      <c r="L261" s="61"/>
      <c r="M261" s="61"/>
      <c r="N261" s="63"/>
      <c r="O261" s="63"/>
    </row>
    <row r="262" spans="1:15" ht="43.35" customHeight="1">
      <c r="A262" s="59"/>
      <c r="B262" s="60"/>
      <c r="C262" s="61"/>
      <c r="D262" s="62"/>
      <c r="E262" s="63"/>
      <c r="F262" s="63"/>
      <c r="G262" s="63"/>
      <c r="H262" s="63"/>
      <c r="I262" s="61"/>
      <c r="J262" s="61"/>
      <c r="K262" s="61"/>
      <c r="L262" s="61"/>
      <c r="M262" s="61"/>
      <c r="N262" s="63"/>
      <c r="O262" s="63"/>
    </row>
    <row r="263" spans="1:15" ht="43.35" customHeight="1">
      <c r="A263" s="59"/>
      <c r="B263" s="60"/>
      <c r="C263" s="61"/>
      <c r="D263" s="62"/>
      <c r="E263" s="63"/>
      <c r="F263" s="63"/>
      <c r="G263" s="63"/>
      <c r="H263" s="63"/>
      <c r="I263" s="61"/>
      <c r="J263" s="61"/>
      <c r="K263" s="61"/>
      <c r="L263" s="61"/>
      <c r="M263" s="61"/>
      <c r="N263" s="63"/>
      <c r="O263" s="63"/>
    </row>
    <row r="264" spans="1:15" ht="43.35" customHeight="1">
      <c r="A264" s="59"/>
      <c r="B264" s="60"/>
      <c r="C264" s="61"/>
      <c r="D264" s="62"/>
      <c r="E264" s="63"/>
      <c r="F264" s="63"/>
      <c r="G264" s="63"/>
      <c r="H264" s="63"/>
      <c r="I264" s="61"/>
      <c r="J264" s="61"/>
      <c r="K264" s="61"/>
      <c r="L264" s="61"/>
      <c r="M264" s="61"/>
      <c r="N264" s="63"/>
      <c r="O264" s="63"/>
    </row>
    <row r="265" spans="1:15" ht="43.35" customHeight="1">
      <c r="A265" s="59"/>
      <c r="B265" s="60"/>
      <c r="C265" s="61"/>
      <c r="D265" s="62"/>
      <c r="E265" s="63"/>
      <c r="F265" s="63"/>
      <c r="G265" s="63"/>
      <c r="H265" s="63"/>
      <c r="I265" s="61"/>
      <c r="J265" s="61"/>
      <c r="K265" s="61"/>
      <c r="L265" s="61"/>
      <c r="M265" s="61"/>
      <c r="N265" s="63"/>
      <c r="O265" s="63"/>
    </row>
    <row r="266" spans="1:15" ht="43.35" customHeight="1">
      <c r="A266" s="59"/>
      <c r="B266" s="60"/>
      <c r="C266" s="61"/>
      <c r="D266" s="62"/>
      <c r="E266" s="63"/>
      <c r="F266" s="63"/>
      <c r="G266" s="63"/>
      <c r="H266" s="63"/>
      <c r="I266" s="61"/>
      <c r="J266" s="61"/>
      <c r="K266" s="61"/>
      <c r="L266" s="61"/>
      <c r="M266" s="61"/>
      <c r="N266" s="63"/>
      <c r="O266" s="63"/>
    </row>
    <row r="267" spans="1:15" ht="43.35" customHeight="1">
      <c r="A267" s="59"/>
      <c r="B267" s="60"/>
      <c r="C267" s="61"/>
      <c r="D267" s="62"/>
      <c r="E267" s="63"/>
      <c r="F267" s="63"/>
      <c r="G267" s="63"/>
      <c r="H267" s="63"/>
      <c r="I267" s="61"/>
      <c r="J267" s="61"/>
      <c r="K267" s="61"/>
      <c r="L267" s="61"/>
      <c r="M267" s="61"/>
      <c r="N267" s="63"/>
      <c r="O267" s="63"/>
    </row>
    <row r="268" spans="1:15" ht="43.35" customHeight="1">
      <c r="A268" s="59"/>
      <c r="B268" s="60"/>
      <c r="C268" s="61"/>
      <c r="D268" s="62"/>
      <c r="E268" s="63"/>
      <c r="F268" s="63"/>
      <c r="G268" s="63"/>
      <c r="H268" s="63"/>
      <c r="I268" s="61"/>
      <c r="J268" s="61"/>
      <c r="K268" s="61"/>
      <c r="L268" s="61"/>
      <c r="M268" s="61"/>
      <c r="N268" s="63"/>
      <c r="O268" s="63"/>
    </row>
    <row r="269" spans="1:15" ht="43.35" customHeight="1">
      <c r="A269" s="59"/>
      <c r="B269" s="60"/>
      <c r="C269" s="61"/>
      <c r="D269" s="62"/>
      <c r="E269" s="63"/>
      <c r="F269" s="63"/>
      <c r="G269" s="63"/>
      <c r="H269" s="63"/>
      <c r="I269" s="61"/>
      <c r="J269" s="61"/>
      <c r="K269" s="61"/>
      <c r="L269" s="61"/>
      <c r="M269" s="61"/>
      <c r="N269" s="63"/>
      <c r="O269" s="63"/>
    </row>
    <row r="270" spans="1:15" ht="43.35" customHeight="1">
      <c r="A270" s="59"/>
      <c r="B270" s="60"/>
      <c r="C270" s="61"/>
      <c r="D270" s="62"/>
      <c r="E270" s="63"/>
      <c r="F270" s="63"/>
      <c r="G270" s="63"/>
      <c r="H270" s="63"/>
      <c r="I270" s="61"/>
      <c r="J270" s="61"/>
      <c r="K270" s="61"/>
      <c r="L270" s="61"/>
      <c r="M270" s="61"/>
      <c r="N270" s="63"/>
      <c r="O270" s="63"/>
    </row>
    <row r="271" spans="1:15" ht="43.35" customHeight="1">
      <c r="A271" s="59"/>
      <c r="B271" s="60"/>
      <c r="C271" s="61"/>
      <c r="D271" s="62"/>
      <c r="E271" s="63"/>
      <c r="F271" s="63"/>
      <c r="G271" s="63"/>
      <c r="H271" s="63"/>
      <c r="I271" s="61"/>
      <c r="J271" s="61"/>
      <c r="K271" s="61"/>
      <c r="L271" s="61"/>
      <c r="M271" s="61"/>
      <c r="N271" s="63"/>
      <c r="O271" s="63"/>
    </row>
    <row r="272" spans="1:15" ht="43.35" customHeight="1">
      <c r="A272" s="59"/>
      <c r="B272" s="60"/>
      <c r="C272" s="61"/>
      <c r="D272" s="62"/>
      <c r="E272" s="63"/>
      <c r="F272" s="63"/>
      <c r="G272" s="63"/>
      <c r="H272" s="63"/>
      <c r="I272" s="61"/>
      <c r="J272" s="61"/>
      <c r="K272" s="61"/>
      <c r="L272" s="61"/>
      <c r="M272" s="61"/>
      <c r="N272" s="63"/>
      <c r="O272" s="63"/>
    </row>
    <row r="273" spans="1:15" ht="43.35" customHeight="1">
      <c r="A273" s="59"/>
      <c r="B273" s="60"/>
      <c r="C273" s="61"/>
      <c r="D273" s="62"/>
      <c r="E273" s="63"/>
      <c r="F273" s="63"/>
      <c r="G273" s="63"/>
      <c r="H273" s="63"/>
      <c r="I273" s="61"/>
      <c r="J273" s="61"/>
      <c r="K273" s="61"/>
      <c r="L273" s="61"/>
      <c r="M273" s="61"/>
      <c r="N273" s="63"/>
      <c r="O273" s="63"/>
    </row>
    <row r="274" spans="1:15" ht="43.35" customHeight="1">
      <c r="A274" s="59"/>
      <c r="B274" s="60"/>
      <c r="C274" s="61"/>
      <c r="D274" s="62"/>
      <c r="E274" s="63"/>
      <c r="F274" s="63"/>
      <c r="G274" s="63"/>
      <c r="H274" s="63"/>
      <c r="I274" s="61"/>
      <c r="J274" s="61"/>
      <c r="K274" s="61"/>
      <c r="L274" s="61"/>
      <c r="M274" s="61"/>
      <c r="N274" s="63"/>
      <c r="O274" s="63"/>
    </row>
    <row r="275" spans="1:15" ht="43.35" customHeight="1">
      <c r="A275" s="59"/>
      <c r="B275" s="60"/>
      <c r="C275" s="61"/>
      <c r="D275" s="62"/>
      <c r="E275" s="63"/>
      <c r="F275" s="63"/>
      <c r="G275" s="63"/>
      <c r="H275" s="63"/>
      <c r="I275" s="61"/>
      <c r="J275" s="61"/>
      <c r="K275" s="61"/>
      <c r="L275" s="61"/>
      <c r="M275" s="61"/>
      <c r="N275" s="63"/>
      <c r="O275" s="63"/>
    </row>
    <row r="276" spans="1:15" ht="43.35" customHeight="1">
      <c r="A276" s="59"/>
      <c r="B276" s="60"/>
      <c r="C276" s="61"/>
      <c r="D276" s="62"/>
      <c r="E276" s="63"/>
      <c r="F276" s="63"/>
      <c r="G276" s="63"/>
      <c r="H276" s="63"/>
      <c r="I276" s="61"/>
      <c r="J276" s="61"/>
      <c r="K276" s="61"/>
      <c r="L276" s="61"/>
      <c r="M276" s="61"/>
      <c r="N276" s="63"/>
      <c r="O276" s="63"/>
    </row>
    <row r="277" spans="1:15" ht="43.35" customHeight="1">
      <c r="A277" s="59"/>
      <c r="B277" s="60"/>
      <c r="C277" s="61"/>
      <c r="D277" s="62"/>
      <c r="E277" s="63"/>
      <c r="F277" s="63"/>
      <c r="G277" s="63"/>
      <c r="H277" s="63"/>
      <c r="I277" s="61"/>
      <c r="J277" s="61"/>
      <c r="K277" s="61"/>
      <c r="L277" s="61"/>
      <c r="M277" s="61"/>
      <c r="N277" s="63"/>
      <c r="O277" s="63"/>
    </row>
    <row r="278" spans="1:15" ht="43.35" customHeight="1">
      <c r="A278" s="59"/>
      <c r="B278" s="60"/>
      <c r="C278" s="61"/>
      <c r="D278" s="62"/>
      <c r="E278" s="63"/>
      <c r="F278" s="63"/>
      <c r="G278" s="63"/>
      <c r="H278" s="63"/>
      <c r="I278" s="61"/>
      <c r="J278" s="61"/>
      <c r="K278" s="61"/>
      <c r="L278" s="61"/>
      <c r="M278" s="61"/>
      <c r="N278" s="63"/>
      <c r="O278" s="63"/>
    </row>
    <row r="279" spans="1:15" ht="43.35" customHeight="1">
      <c r="A279" s="59"/>
      <c r="B279" s="60"/>
      <c r="C279" s="61"/>
      <c r="D279" s="62"/>
      <c r="E279" s="63"/>
      <c r="F279" s="63"/>
      <c r="G279" s="63"/>
      <c r="H279" s="63"/>
      <c r="I279" s="61"/>
      <c r="J279" s="61"/>
      <c r="K279" s="61"/>
      <c r="L279" s="61"/>
      <c r="M279" s="61"/>
      <c r="N279" s="63"/>
      <c r="O279" s="63"/>
    </row>
    <row r="280" spans="1:15" ht="43.35" customHeight="1">
      <c r="A280" s="59"/>
      <c r="B280" s="60"/>
      <c r="C280" s="61"/>
      <c r="D280" s="62"/>
      <c r="E280" s="63"/>
      <c r="F280" s="63"/>
      <c r="G280" s="63"/>
      <c r="H280" s="63"/>
      <c r="I280" s="61"/>
      <c r="J280" s="61"/>
      <c r="K280" s="61"/>
      <c r="L280" s="61"/>
      <c r="M280" s="61"/>
      <c r="N280" s="63"/>
      <c r="O280" s="63"/>
    </row>
    <row r="281" spans="1:15" ht="43.35" customHeight="1">
      <c r="A281" s="59"/>
      <c r="B281" s="60"/>
      <c r="C281" s="61"/>
      <c r="D281" s="62"/>
      <c r="E281" s="63"/>
      <c r="F281" s="63"/>
      <c r="G281" s="63"/>
      <c r="H281" s="63"/>
      <c r="I281" s="61"/>
      <c r="J281" s="61"/>
      <c r="K281" s="61"/>
      <c r="L281" s="61"/>
      <c r="M281" s="61"/>
      <c r="N281" s="63"/>
      <c r="O281" s="63"/>
    </row>
    <row r="282" spans="1:15" ht="43.35" customHeight="1">
      <c r="A282" s="59"/>
      <c r="B282" s="60"/>
      <c r="C282" s="61"/>
      <c r="D282" s="62"/>
      <c r="E282" s="63"/>
      <c r="F282" s="63"/>
      <c r="G282" s="63"/>
      <c r="H282" s="63"/>
      <c r="I282" s="61"/>
      <c r="J282" s="61"/>
      <c r="K282" s="61"/>
      <c r="L282" s="61"/>
      <c r="M282" s="61"/>
      <c r="N282" s="63"/>
      <c r="O282" s="63"/>
    </row>
    <row r="283" spans="1:15" ht="43.35" customHeight="1">
      <c r="A283" s="59"/>
      <c r="B283" s="60"/>
      <c r="C283" s="61"/>
      <c r="D283" s="62"/>
      <c r="E283" s="63"/>
      <c r="F283" s="63"/>
      <c r="G283" s="63"/>
      <c r="H283" s="63"/>
      <c r="I283" s="61"/>
      <c r="J283" s="61"/>
      <c r="K283" s="61"/>
      <c r="L283" s="61"/>
      <c r="M283" s="61"/>
      <c r="N283" s="63"/>
      <c r="O283" s="63"/>
    </row>
    <row r="284" spans="1:15" ht="43.35" customHeight="1">
      <c r="A284" s="59"/>
      <c r="B284" s="60"/>
      <c r="C284" s="61"/>
      <c r="D284" s="62"/>
      <c r="E284" s="63"/>
      <c r="F284" s="63"/>
      <c r="G284" s="63"/>
      <c r="H284" s="63"/>
      <c r="I284" s="61"/>
      <c r="J284" s="61"/>
      <c r="K284" s="61"/>
      <c r="L284" s="61"/>
      <c r="M284" s="61"/>
      <c r="N284" s="63"/>
      <c r="O284" s="63"/>
    </row>
    <row r="285" spans="1:15" ht="43.35" customHeight="1">
      <c r="A285" s="59"/>
      <c r="B285" s="60"/>
      <c r="C285" s="61"/>
      <c r="D285" s="62"/>
      <c r="E285" s="63"/>
      <c r="F285" s="63"/>
      <c r="G285" s="63"/>
      <c r="H285" s="63"/>
      <c r="I285" s="61"/>
      <c r="J285" s="61"/>
      <c r="K285" s="61"/>
      <c r="L285" s="61"/>
      <c r="M285" s="61"/>
      <c r="N285" s="63"/>
      <c r="O285" s="63"/>
    </row>
    <row r="286" spans="1:15" ht="43.35" customHeight="1">
      <c r="A286" s="59"/>
      <c r="B286" s="60"/>
      <c r="C286" s="61"/>
      <c r="D286" s="62"/>
      <c r="E286" s="63"/>
      <c r="F286" s="63"/>
      <c r="G286" s="63"/>
      <c r="H286" s="63"/>
      <c r="I286" s="61"/>
      <c r="J286" s="61"/>
      <c r="K286" s="61"/>
      <c r="L286" s="61"/>
      <c r="M286" s="61"/>
      <c r="N286" s="63"/>
      <c r="O286" s="63"/>
    </row>
    <row r="287" spans="1:15" ht="43.35" customHeight="1">
      <c r="A287" s="59"/>
      <c r="B287" s="60"/>
      <c r="C287" s="61"/>
      <c r="D287" s="62"/>
      <c r="E287" s="63"/>
      <c r="F287" s="63"/>
      <c r="G287" s="63"/>
      <c r="H287" s="63"/>
      <c r="I287" s="61"/>
      <c r="J287" s="61"/>
      <c r="K287" s="61"/>
      <c r="L287" s="61"/>
      <c r="M287" s="61"/>
      <c r="N287" s="63"/>
      <c r="O287" s="63"/>
    </row>
    <row r="288" spans="1:15" ht="43.35" customHeight="1">
      <c r="A288" s="59"/>
      <c r="B288" s="60"/>
      <c r="C288" s="61"/>
      <c r="D288" s="62"/>
      <c r="E288" s="63"/>
      <c r="F288" s="63"/>
      <c r="G288" s="63"/>
      <c r="H288" s="63"/>
      <c r="I288" s="61"/>
      <c r="J288" s="61"/>
      <c r="K288" s="61"/>
      <c r="L288" s="61"/>
      <c r="M288" s="61"/>
      <c r="N288" s="63"/>
      <c r="O288" s="63"/>
    </row>
    <row r="289" spans="1:15" ht="43.35" customHeight="1">
      <c r="A289" s="59"/>
      <c r="B289" s="60"/>
      <c r="C289" s="61"/>
      <c r="D289" s="62"/>
      <c r="E289" s="63"/>
      <c r="F289" s="63"/>
      <c r="G289" s="63"/>
      <c r="H289" s="63"/>
      <c r="I289" s="61"/>
      <c r="J289" s="61"/>
      <c r="K289" s="61"/>
      <c r="L289" s="61"/>
      <c r="M289" s="61"/>
      <c r="N289" s="63"/>
      <c r="O289" s="63"/>
    </row>
    <row r="290" spans="1:15" ht="43.35" customHeight="1">
      <c r="A290" s="59"/>
      <c r="B290" s="60"/>
      <c r="C290" s="61"/>
      <c r="D290" s="62"/>
      <c r="E290" s="63"/>
      <c r="F290" s="63"/>
      <c r="G290" s="63"/>
      <c r="H290" s="63"/>
      <c r="I290" s="61"/>
      <c r="J290" s="61"/>
      <c r="K290" s="61"/>
      <c r="L290" s="61"/>
      <c r="M290" s="61"/>
      <c r="N290" s="63"/>
      <c r="O290" s="63"/>
    </row>
    <row r="291" spans="1:15" ht="43.35" customHeight="1">
      <c r="A291" s="59"/>
      <c r="B291" s="60"/>
      <c r="C291" s="61"/>
      <c r="D291" s="62"/>
      <c r="E291" s="63"/>
      <c r="F291" s="63"/>
      <c r="G291" s="63"/>
      <c r="H291" s="63"/>
      <c r="I291" s="61"/>
      <c r="J291" s="61"/>
      <c r="K291" s="61"/>
      <c r="L291" s="61"/>
      <c r="M291" s="61"/>
      <c r="N291" s="63"/>
      <c r="O291" s="63"/>
    </row>
    <row r="292" spans="1:15" ht="43.35" customHeight="1">
      <c r="A292" s="59"/>
      <c r="B292" s="60"/>
      <c r="C292" s="61"/>
      <c r="D292" s="62"/>
      <c r="E292" s="63"/>
      <c r="F292" s="63"/>
      <c r="G292" s="63"/>
      <c r="H292" s="63"/>
      <c r="I292" s="61"/>
      <c r="J292" s="61"/>
      <c r="K292" s="61"/>
      <c r="L292" s="61"/>
      <c r="M292" s="61"/>
      <c r="N292" s="63"/>
      <c r="O292" s="63"/>
    </row>
    <row r="293" spans="1:15" ht="43.35" customHeight="1">
      <c r="A293" s="59"/>
      <c r="B293" s="60"/>
      <c r="C293" s="61"/>
      <c r="D293" s="62"/>
      <c r="E293" s="63"/>
      <c r="F293" s="63"/>
      <c r="G293" s="63"/>
      <c r="H293" s="63"/>
      <c r="I293" s="61"/>
      <c r="J293" s="61"/>
      <c r="K293" s="61"/>
      <c r="L293" s="61"/>
      <c r="M293" s="61"/>
      <c r="N293" s="63"/>
      <c r="O293" s="63"/>
    </row>
    <row r="294" spans="1:15" ht="43.35" customHeight="1">
      <c r="A294" s="59"/>
      <c r="B294" s="60"/>
      <c r="C294" s="61"/>
      <c r="D294" s="62"/>
      <c r="E294" s="63"/>
      <c r="F294" s="63"/>
      <c r="G294" s="63"/>
      <c r="H294" s="63"/>
      <c r="I294" s="61"/>
      <c r="J294" s="61"/>
      <c r="K294" s="61"/>
      <c r="L294" s="61"/>
      <c r="M294" s="61"/>
      <c r="N294" s="63"/>
      <c r="O294" s="63"/>
    </row>
    <row r="295" spans="1:15" ht="43.35" customHeight="1">
      <c r="A295" s="59"/>
      <c r="B295" s="60"/>
      <c r="C295" s="61"/>
      <c r="D295" s="62"/>
      <c r="E295" s="63"/>
      <c r="F295" s="63"/>
      <c r="G295" s="63"/>
      <c r="H295" s="63"/>
      <c r="I295" s="61"/>
      <c r="J295" s="61"/>
      <c r="K295" s="61"/>
      <c r="L295" s="61"/>
      <c r="M295" s="61"/>
      <c r="N295" s="63"/>
      <c r="O295" s="63"/>
    </row>
    <row r="296" spans="1:15" ht="43.35" customHeight="1">
      <c r="A296" s="59"/>
      <c r="B296" s="60"/>
      <c r="C296" s="61"/>
      <c r="D296" s="62"/>
      <c r="E296" s="63"/>
      <c r="F296" s="63"/>
      <c r="G296" s="63"/>
      <c r="H296" s="63"/>
      <c r="I296" s="61"/>
      <c r="J296" s="61"/>
      <c r="K296" s="61"/>
      <c r="L296" s="61"/>
      <c r="M296" s="61"/>
      <c r="N296" s="63"/>
      <c r="O296" s="63"/>
    </row>
    <row r="297" spans="1:15" ht="43.35" customHeight="1">
      <c r="A297" s="59"/>
      <c r="B297" s="60"/>
      <c r="C297" s="61"/>
      <c r="D297" s="62"/>
      <c r="E297" s="63"/>
      <c r="F297" s="63"/>
      <c r="G297" s="63"/>
      <c r="H297" s="63"/>
      <c r="I297" s="61"/>
      <c r="J297" s="61"/>
      <c r="K297" s="61"/>
      <c r="L297" s="61"/>
      <c r="M297" s="61"/>
      <c r="N297" s="63"/>
      <c r="O297" s="63"/>
    </row>
    <row r="298" spans="1:15" ht="43.35" customHeight="1">
      <c r="A298" s="59"/>
      <c r="B298" s="60"/>
      <c r="C298" s="61"/>
      <c r="D298" s="61"/>
      <c r="E298" s="63"/>
      <c r="F298" s="63"/>
      <c r="G298" s="63"/>
      <c r="H298" s="63"/>
      <c r="I298" s="61"/>
      <c r="J298" s="61"/>
      <c r="K298" s="61"/>
      <c r="L298" s="61"/>
      <c r="M298" s="61"/>
      <c r="N298" s="63"/>
      <c r="O298" s="63"/>
    </row>
    <row r="299" spans="1:15" ht="43.35" customHeight="1">
      <c r="A299" s="59"/>
      <c r="B299" s="60"/>
      <c r="C299" s="61"/>
      <c r="D299" s="61"/>
      <c r="E299" s="63"/>
      <c r="F299" s="63"/>
      <c r="G299" s="63"/>
      <c r="H299" s="63"/>
      <c r="I299" s="61"/>
      <c r="J299" s="61"/>
      <c r="K299" s="61"/>
      <c r="L299" s="61"/>
      <c r="M299" s="61"/>
      <c r="N299" s="63"/>
      <c r="O299" s="63"/>
    </row>
    <row r="300" spans="1:15" ht="43.35" customHeight="1">
      <c r="A300" s="59"/>
      <c r="B300" s="60"/>
      <c r="C300" s="61"/>
      <c r="D300" s="61"/>
      <c r="E300" s="63"/>
      <c r="F300" s="63"/>
      <c r="G300" s="63"/>
      <c r="H300" s="63"/>
      <c r="I300" s="61"/>
      <c r="J300" s="61"/>
      <c r="K300" s="61"/>
      <c r="L300" s="61"/>
      <c r="M300" s="61"/>
      <c r="N300" s="63"/>
      <c r="O300" s="63"/>
    </row>
    <row r="301" spans="1:15" ht="43.35" customHeight="1">
      <c r="A301" s="59"/>
      <c r="B301" s="60"/>
      <c r="C301" s="61"/>
      <c r="D301" s="61"/>
      <c r="E301" s="63"/>
      <c r="F301" s="63"/>
      <c r="G301" s="63"/>
      <c r="H301" s="63"/>
      <c r="I301" s="61"/>
      <c r="J301" s="61"/>
      <c r="K301" s="61"/>
      <c r="L301" s="61"/>
      <c r="M301" s="61"/>
      <c r="N301" s="63"/>
      <c r="O301" s="63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33">
    <cfRule type="expression" dxfId="549" priority="2">
      <formula>$C1="Option"</formula>
    </cfRule>
  </conditionalFormatting>
  <conditionalFormatting sqref="A27:A32">
    <cfRule type="expression" dxfId="548" priority="3">
      <formula>$F27="Fermeture"</formula>
    </cfRule>
  </conditionalFormatting>
  <conditionalFormatting sqref="A28:A32">
    <cfRule type="expression" dxfId="547" priority="4">
      <formula>$F28="Modification"</formula>
    </cfRule>
    <cfRule type="expression" dxfId="546" priority="5">
      <formula>$F28="Création"</formula>
    </cfRule>
  </conditionalFormatting>
  <conditionalFormatting sqref="A34:A48">
    <cfRule type="expression" dxfId="545" priority="6">
      <formula>$F34="Fermeture"</formula>
    </cfRule>
    <cfRule type="expression" dxfId="544" priority="7">
      <formula>$F34="Modification"</formula>
    </cfRule>
    <cfRule type="expression" dxfId="543" priority="8">
      <formula>$F34="Création"</formula>
    </cfRule>
  </conditionalFormatting>
  <conditionalFormatting sqref="A34:A1000">
    <cfRule type="expression" dxfId="542" priority="9">
      <formula>$C34="Option"</formula>
    </cfRule>
  </conditionalFormatting>
  <conditionalFormatting sqref="A52">
    <cfRule type="expression" dxfId="541" priority="10">
      <formula>$F52="Fermeture"</formula>
    </cfRule>
    <cfRule type="expression" dxfId="540" priority="11">
      <formula>$F52="Modification"</formula>
    </cfRule>
    <cfRule type="expression" dxfId="539" priority="12">
      <formula>$F52="Création"</formula>
    </cfRule>
  </conditionalFormatting>
  <conditionalFormatting sqref="A19:C26">
    <cfRule type="expression" dxfId="538" priority="13">
      <formula>$F19="Fermeture"</formula>
    </cfRule>
    <cfRule type="expression" dxfId="537" priority="14">
      <formula>$F19="Modification"</formula>
    </cfRule>
    <cfRule type="expression" dxfId="536" priority="15">
      <formula>$F19="Création"</formula>
    </cfRule>
  </conditionalFormatting>
  <conditionalFormatting sqref="A1:O9 A10:E10 K10:O11 A11:D11 A12:O12 A13:H13 J13:O16 A14:F14 A15:G15 A16:F16 A17:O18 D19:O26 C28:M31 C32:O32 B48:O48 A50:O51 A53:O1000">
    <cfRule type="expression" dxfId="535" priority="16">
      <formula>$F1="Modification"</formula>
    </cfRule>
    <cfRule type="expression" dxfId="534" priority="17">
      <formula>$F1="Création"</formula>
    </cfRule>
  </conditionalFormatting>
  <conditionalFormatting sqref="A1:O9 K10:O11 A12:O12 J13:O16 A17:O18 D19:O26 C32:O32 B48:O48 A50:O51 A53:O1000 C28:M31 A13:H13 A15:G15 A10:E10 A11:D11 A14:F14 A16:F16">
    <cfRule type="expression" dxfId="533" priority="18">
      <formula>$F1="Fermeture"</formula>
    </cfRule>
  </conditionalFormatting>
  <conditionalFormatting sqref="A27:O27">
    <cfRule type="expression" dxfId="532" priority="19">
      <formula>$F27="Modification"</formula>
    </cfRule>
    <cfRule type="expression" dxfId="531" priority="20">
      <formula>$F27="Création"</formula>
    </cfRule>
  </conditionalFormatting>
  <conditionalFormatting sqref="A33:O33">
    <cfRule type="expression" dxfId="530" priority="21">
      <formula>$F33="Fermeture"</formula>
    </cfRule>
    <cfRule type="expression" dxfId="529" priority="22">
      <formula>$F33="Modification"</formula>
    </cfRule>
  </conditionalFormatting>
  <conditionalFormatting sqref="A49:O49">
    <cfRule type="expression" dxfId="528" priority="23">
      <formula>$F49="Fermeture"</formula>
    </cfRule>
    <cfRule type="expression" dxfId="527" priority="24">
      <formula>$F49="Modification"</formula>
    </cfRule>
    <cfRule type="expression" dxfId="526" priority="25">
      <formula>$F49="Création"</formula>
    </cfRule>
  </conditionalFormatting>
  <conditionalFormatting sqref="B27">
    <cfRule type="expression" dxfId="525" priority="26">
      <formula>$C27="Option"</formula>
    </cfRule>
  </conditionalFormatting>
  <conditionalFormatting sqref="B28:B32">
    <cfRule type="expression" dxfId="524" priority="27">
      <formula>AND($A28="Unité d'enseignement",$D28&lt;&gt;6)</formula>
    </cfRule>
  </conditionalFormatting>
  <conditionalFormatting sqref="B33">
    <cfRule type="expression" dxfId="523" priority="28">
      <formula>$C33="Option"</formula>
    </cfRule>
  </conditionalFormatting>
  <conditionalFormatting sqref="B27:O27">
    <cfRule type="expression" dxfId="522" priority="29">
      <formula>$F27="Fermeture"</formula>
    </cfRule>
  </conditionalFormatting>
  <conditionalFormatting sqref="C46:C47">
    <cfRule type="expression" dxfId="521" priority="30">
      <formula>$F46="Fermeture"</formula>
    </cfRule>
    <cfRule type="expression" dxfId="520" priority="31">
      <formula>$F46="Modification"</formula>
    </cfRule>
    <cfRule type="expression" dxfId="519" priority="32">
      <formula>$F46="Création"</formula>
    </cfRule>
  </conditionalFormatting>
  <conditionalFormatting sqref="C52">
    <cfRule type="expression" dxfId="518" priority="33">
      <formula>$F52="Fermeture"</formula>
    </cfRule>
    <cfRule type="expression" dxfId="517" priority="34">
      <formula>$F52="Modification"</formula>
    </cfRule>
    <cfRule type="expression" dxfId="516" priority="35">
      <formula>$F52="Création"</formula>
    </cfRule>
  </conditionalFormatting>
  <conditionalFormatting sqref="D1:E1000 G52:H52">
    <cfRule type="expression" dxfId="515" priority="36">
      <formula>$C1="Option"</formula>
    </cfRule>
  </conditionalFormatting>
  <conditionalFormatting sqref="D52:H52">
    <cfRule type="expression" dxfId="514" priority="37">
      <formula>$F52="Fermeture"</formula>
    </cfRule>
    <cfRule type="expression" dxfId="513" priority="38">
      <formula>$F52="Modification"</formula>
    </cfRule>
    <cfRule type="expression" dxfId="512" priority="39">
      <formula>$F52="Création"</formula>
    </cfRule>
  </conditionalFormatting>
  <conditionalFormatting sqref="G33:I33">
    <cfRule type="expression" dxfId="511" priority="40">
      <formula>$C33="Option"</formula>
    </cfRule>
  </conditionalFormatting>
  <conditionalFormatting sqref="G28:M31 G32:N32 G53:N1000">
    <cfRule type="expression" dxfId="510" priority="41">
      <formula>$C28="Option"</formula>
    </cfRule>
  </conditionalFormatting>
  <conditionalFormatting sqref="G1:N27">
    <cfRule type="expression" dxfId="509" priority="42">
      <formula>$C1="Option"</formula>
    </cfRule>
  </conditionalFormatting>
  <conditionalFormatting sqref="G48:N51">
    <cfRule type="expression" dxfId="508" priority="43">
      <formula>$C48="Option"</formula>
    </cfRule>
  </conditionalFormatting>
  <conditionalFormatting sqref="I33">
    <cfRule type="expression" dxfId="507" priority="44">
      <formula>$F32="Création"</formula>
    </cfRule>
    <cfRule type="expression" dxfId="506" priority="45">
      <formula>$C32="Option"</formula>
    </cfRule>
  </conditionalFormatting>
  <conditionalFormatting sqref="J33:N33">
    <cfRule type="expression" dxfId="505" priority="46">
      <formula>$C33="Option"</formula>
    </cfRule>
  </conditionalFormatting>
  <conditionalFormatting sqref="L34:N34 G34:H47 L35:M36 L37:N37 L38:M39 L40:N40 L41:M43 L44:N44 L45:M47">
    <cfRule type="expression" dxfId="504" priority="47">
      <formula>$C34="Option"</formula>
    </cfRule>
  </conditionalFormatting>
  <conditionalFormatting sqref="L52:N52">
    <cfRule type="expression" dxfId="503" priority="48">
      <formula>$C52="Option"</formula>
    </cfRule>
  </conditionalFormatting>
  <conditionalFormatting sqref="L34:O34 C34:H45 L35:M36 L37:O37 L38:M39 L40:O40 L41:M43 O41:O43 L44:O44 L45:M47 O45:O47 D46:H47">
    <cfRule type="expression" dxfId="502" priority="49">
      <formula>$F34="Modification"</formula>
    </cfRule>
    <cfRule type="expression" dxfId="501" priority="50">
      <formula>$F34="Création"</formula>
    </cfRule>
  </conditionalFormatting>
  <conditionalFormatting sqref="L34:O34 L37:O37 L40:O40 L44:O44 C34:H45 L35:M36 L38:M39 L41:M43 L45:M47 D46:H47 O41:O43 O45:O47">
    <cfRule type="expression" dxfId="500" priority="51">
      <formula>$F34="Fermeture"</formula>
    </cfRule>
  </conditionalFormatting>
  <conditionalFormatting sqref="L52:O52">
    <cfRule type="expression" dxfId="499" priority="52">
      <formula>$F52="Fermeture"</formula>
    </cfRule>
    <cfRule type="expression" dxfId="498" priority="53">
      <formula>$F52="Modification"</formula>
    </cfRule>
    <cfRule type="expression" dxfId="497" priority="54">
      <formula>$F52="Création"</formula>
    </cfRule>
  </conditionalFormatting>
  <conditionalFormatting sqref="N27:N28">
    <cfRule type="expression" dxfId="496" priority="55">
      <formula>$M27="Porteuse"</formula>
    </cfRule>
  </conditionalFormatting>
  <conditionalFormatting sqref="N28">
    <cfRule type="expression" dxfId="495" priority="56">
      <formula>$F28="Fermeture"</formula>
    </cfRule>
    <cfRule type="expression" dxfId="494" priority="57">
      <formula>$F28="Modification"</formula>
    </cfRule>
    <cfRule type="expression" dxfId="493" priority="58">
      <formula>$F28="Création"</formula>
    </cfRule>
    <cfRule type="expression" dxfId="492" priority="59">
      <formula>$C28="Option"</formula>
    </cfRule>
  </conditionalFormatting>
  <conditionalFormatting sqref="N28:N29">
    <cfRule type="expression" dxfId="491" priority="60">
      <formula>$F28="Fermeture"</formula>
    </cfRule>
    <cfRule type="expression" dxfId="490" priority="61">
      <formula>$F28="Modification"</formula>
    </cfRule>
    <cfRule type="expression" dxfId="489" priority="62">
      <formula>$F28="Création"</formula>
    </cfRule>
  </conditionalFormatting>
  <conditionalFormatting sqref="N29">
    <cfRule type="expression" dxfId="488" priority="63">
      <formula>$M29="Porteuse"</formula>
    </cfRule>
    <cfRule type="expression" dxfId="487" priority="64">
      <formula>$C29="Option"</formula>
    </cfRule>
  </conditionalFormatting>
  <conditionalFormatting sqref="N29:N30">
    <cfRule type="expression" dxfId="486" priority="65">
      <formula>$F29="Fermeture"</formula>
    </cfRule>
    <cfRule type="expression" dxfId="485" priority="66">
      <formula>$F29="Modification"</formula>
    </cfRule>
    <cfRule type="expression" dxfId="484" priority="67">
      <formula>$F29="Création"</formula>
    </cfRule>
  </conditionalFormatting>
  <conditionalFormatting sqref="N30">
    <cfRule type="expression" dxfId="483" priority="68">
      <formula>$M30="Porteuse"</formula>
    </cfRule>
    <cfRule type="expression" dxfId="482" priority="69">
      <formula>$C30="Option"</formula>
    </cfRule>
  </conditionalFormatting>
  <conditionalFormatting sqref="N30:N31">
    <cfRule type="expression" dxfId="481" priority="70">
      <formula>$F30="Fermeture"</formula>
    </cfRule>
    <cfRule type="expression" dxfId="480" priority="71">
      <formula>$F30="Modification"</formula>
    </cfRule>
    <cfRule type="expression" dxfId="479" priority="72">
      <formula>$F30="Création"</formula>
    </cfRule>
  </conditionalFormatting>
  <conditionalFormatting sqref="N31">
    <cfRule type="expression" dxfId="478" priority="73">
      <formula>$F31="Fermeture"</formula>
    </cfRule>
    <cfRule type="expression" dxfId="477" priority="74">
      <formula>$F31="Modification"</formula>
    </cfRule>
    <cfRule type="expression" dxfId="476" priority="75">
      <formula>$F31="Création"</formula>
    </cfRule>
    <cfRule type="expression" dxfId="475" priority="76">
      <formula>$M31="Porteuse"</formula>
    </cfRule>
    <cfRule type="expression" dxfId="474" priority="77">
      <formula>$C31="Option"</formula>
    </cfRule>
  </conditionalFormatting>
  <conditionalFormatting sqref="N32 N53:N1000 N1:N26 N48 N50:N51">
    <cfRule type="expression" dxfId="473" priority="78">
      <formula>$M1="Porteuse"</formula>
    </cfRule>
  </conditionalFormatting>
  <conditionalFormatting sqref="N33">
    <cfRule type="expression" dxfId="472" priority="79">
      <formula>$M33="Porteuse"</formula>
    </cfRule>
  </conditionalFormatting>
  <conditionalFormatting sqref="N34 N37 N40 N44">
    <cfRule type="expression" dxfId="471" priority="80">
      <formula>$M34="Porteuse"</formula>
    </cfRule>
  </conditionalFormatting>
  <conditionalFormatting sqref="N35">
    <cfRule type="expression" dxfId="470" priority="81">
      <formula>$F35="Fermeture"</formula>
    </cfRule>
    <cfRule type="expression" dxfId="469" priority="82">
      <formula>$F35="Modification"</formula>
    </cfRule>
    <cfRule type="expression" dxfId="468" priority="83">
      <formula>$F35="Création"</formula>
    </cfRule>
    <cfRule type="expression" dxfId="467" priority="84">
      <formula>$C35="Option"</formula>
    </cfRule>
    <cfRule type="expression" dxfId="466" priority="85">
      <formula>$M35="Porteuse"</formula>
    </cfRule>
    <cfRule type="expression" dxfId="465" priority="86">
      <formula>$F35="Fermeture"</formula>
    </cfRule>
    <cfRule type="expression" dxfId="464" priority="87">
      <formula>$F35="Modification"</formula>
    </cfRule>
    <cfRule type="expression" dxfId="463" priority="88">
      <formula>$F35="Création"</formula>
    </cfRule>
  </conditionalFormatting>
  <conditionalFormatting sqref="N36">
    <cfRule type="expression" dxfId="462" priority="89">
      <formula>$F36="Fermeture"</formula>
    </cfRule>
    <cfRule type="expression" dxfId="461" priority="90">
      <formula>$F36="Modification"</formula>
    </cfRule>
    <cfRule type="expression" dxfId="460" priority="91">
      <formula>$F36="Création"</formula>
    </cfRule>
    <cfRule type="expression" dxfId="459" priority="92">
      <formula>$F36="Fermeture"</formula>
    </cfRule>
    <cfRule type="expression" dxfId="458" priority="93">
      <formula>$F36="Modification"</formula>
    </cfRule>
    <cfRule type="expression" dxfId="457" priority="94">
      <formula>$F36="Création"</formula>
    </cfRule>
    <cfRule type="expression" dxfId="456" priority="95">
      <formula>$C36="Option"</formula>
    </cfRule>
    <cfRule type="expression" dxfId="455" priority="96">
      <formula>$M36="Porteuse"</formula>
    </cfRule>
  </conditionalFormatting>
  <conditionalFormatting sqref="N38">
    <cfRule type="expression" dxfId="454" priority="97">
      <formula>$F38="Fermeture"</formula>
    </cfRule>
    <cfRule type="expression" dxfId="453" priority="98">
      <formula>$F38="Modification"</formula>
    </cfRule>
    <cfRule type="expression" dxfId="452" priority="99">
      <formula>$F38="Création"</formula>
    </cfRule>
    <cfRule type="expression" dxfId="451" priority="100">
      <formula>$C38="Option"</formula>
    </cfRule>
    <cfRule type="expression" dxfId="450" priority="101">
      <formula>$M38="Porteuse"</formula>
    </cfRule>
    <cfRule type="expression" dxfId="449" priority="102">
      <formula>$F38="Fermeture"</formula>
    </cfRule>
    <cfRule type="expression" dxfId="448" priority="103">
      <formula>$F38="Modification"</formula>
    </cfRule>
    <cfRule type="expression" dxfId="447" priority="104">
      <formula>$F38="Création"</formula>
    </cfRule>
  </conditionalFormatting>
  <conditionalFormatting sqref="N39">
    <cfRule type="expression" dxfId="446" priority="105">
      <formula>$F39="Fermeture"</formula>
    </cfRule>
    <cfRule type="expression" dxfId="445" priority="106">
      <formula>$F39="Modification"</formula>
    </cfRule>
    <cfRule type="expression" dxfId="444" priority="107">
      <formula>$F39="Création"</formula>
    </cfRule>
    <cfRule type="expression" dxfId="443" priority="108">
      <formula>$F39="Fermeture"</formula>
    </cfRule>
    <cfRule type="expression" dxfId="442" priority="109">
      <formula>$F39="Modification"</formula>
    </cfRule>
    <cfRule type="expression" dxfId="441" priority="110">
      <formula>$F39="Création"</formula>
    </cfRule>
    <cfRule type="expression" dxfId="440" priority="111">
      <formula>$C39="Option"</formula>
    </cfRule>
    <cfRule type="expression" dxfId="439" priority="112">
      <formula>$M39="Porteuse"</formula>
    </cfRule>
  </conditionalFormatting>
  <conditionalFormatting sqref="N41">
    <cfRule type="expression" dxfId="438" priority="113">
      <formula>$F41="Fermeture"</formula>
    </cfRule>
    <cfRule type="expression" dxfId="437" priority="114">
      <formula>$F41="Modification"</formula>
    </cfRule>
    <cfRule type="expression" dxfId="436" priority="115">
      <formula>$F41="Création"</formula>
    </cfRule>
    <cfRule type="expression" dxfId="435" priority="116">
      <formula>$C41="Option"</formula>
    </cfRule>
    <cfRule type="expression" dxfId="434" priority="117">
      <formula>$M41="Porteuse"</formula>
    </cfRule>
    <cfRule type="expression" dxfId="433" priority="118">
      <formula>$F41="Fermeture"</formula>
    </cfRule>
    <cfRule type="expression" dxfId="432" priority="119">
      <formula>$F41="Modification"</formula>
    </cfRule>
    <cfRule type="expression" dxfId="431" priority="120">
      <formula>$F41="Création"</formula>
    </cfRule>
  </conditionalFormatting>
  <conditionalFormatting sqref="N41:N42">
    <cfRule type="expression" dxfId="430" priority="121">
      <formula>$F41="Fermeture"</formula>
    </cfRule>
    <cfRule type="expression" dxfId="429" priority="122">
      <formula>$F41="Modification"</formula>
    </cfRule>
    <cfRule type="expression" dxfId="428" priority="123">
      <formula>$F41="Création"</formula>
    </cfRule>
  </conditionalFormatting>
  <conditionalFormatting sqref="N42">
    <cfRule type="expression" dxfId="427" priority="124">
      <formula>$F42="Fermeture"</formula>
    </cfRule>
    <cfRule type="expression" dxfId="426" priority="125">
      <formula>$F42="Modification"</formula>
    </cfRule>
    <cfRule type="expression" dxfId="425" priority="126">
      <formula>$F42="Création"</formula>
    </cfRule>
    <cfRule type="expression" dxfId="424" priority="127">
      <formula>$C42="Option"</formula>
    </cfRule>
    <cfRule type="expression" dxfId="423" priority="128">
      <formula>$M42="Porteuse"</formula>
    </cfRule>
  </conditionalFormatting>
  <conditionalFormatting sqref="N42:N43">
    <cfRule type="expression" dxfId="422" priority="129">
      <formula>$F42="Fermeture"</formula>
    </cfRule>
    <cfRule type="expression" dxfId="421" priority="130">
      <formula>$F42="Modification"</formula>
    </cfRule>
    <cfRule type="expression" dxfId="420" priority="131">
      <formula>$F42="Création"</formula>
    </cfRule>
  </conditionalFormatting>
  <conditionalFormatting sqref="N43">
    <cfRule type="expression" dxfId="419" priority="132">
      <formula>$F43="Fermeture"</formula>
    </cfRule>
    <cfRule type="expression" dxfId="418" priority="133">
      <formula>$F43="Modification"</formula>
    </cfRule>
    <cfRule type="expression" dxfId="417" priority="134">
      <formula>$F43="Création"</formula>
    </cfRule>
    <cfRule type="expression" dxfId="416" priority="135">
      <formula>$F43="Fermeture"</formula>
    </cfRule>
    <cfRule type="expression" dxfId="415" priority="136">
      <formula>$F43="Modification"</formula>
    </cfRule>
    <cfRule type="expression" dxfId="414" priority="137">
      <formula>$F43="Création"</formula>
    </cfRule>
    <cfRule type="expression" dxfId="413" priority="138">
      <formula>$C43="Option"</formula>
    </cfRule>
    <cfRule type="expression" dxfId="412" priority="139">
      <formula>$M43="Porteuse"</formula>
    </cfRule>
  </conditionalFormatting>
  <conditionalFormatting sqref="N45">
    <cfRule type="expression" dxfId="411" priority="140">
      <formula>$F45="Fermeture"</formula>
    </cfRule>
    <cfRule type="expression" dxfId="410" priority="141">
      <formula>$F45="Modification"</formula>
    </cfRule>
    <cfRule type="expression" dxfId="409" priority="142">
      <formula>$F45="Création"</formula>
    </cfRule>
    <cfRule type="expression" dxfId="408" priority="143">
      <formula>$C45="Option"</formula>
    </cfRule>
    <cfRule type="expression" dxfId="407" priority="144">
      <formula>$M45="Porteuse"</formula>
    </cfRule>
    <cfRule type="expression" dxfId="406" priority="145">
      <formula>$F45="Fermeture"</formula>
    </cfRule>
    <cfRule type="expression" dxfId="405" priority="146">
      <formula>$F45="Modification"</formula>
    </cfRule>
    <cfRule type="expression" dxfId="404" priority="147">
      <formula>$F45="Création"</formula>
    </cfRule>
  </conditionalFormatting>
  <conditionalFormatting sqref="N45:N46">
    <cfRule type="expression" dxfId="403" priority="148">
      <formula>$F45="Fermeture"</formula>
    </cfRule>
    <cfRule type="expression" dxfId="402" priority="149">
      <formula>$F45="Modification"</formula>
    </cfRule>
    <cfRule type="expression" dxfId="401" priority="150">
      <formula>$F45="Création"</formula>
    </cfRule>
  </conditionalFormatting>
  <conditionalFormatting sqref="N46">
    <cfRule type="expression" dxfId="400" priority="151">
      <formula>$F46="Fermeture"</formula>
    </cfRule>
    <cfRule type="expression" dxfId="399" priority="152">
      <formula>$F46="Modification"</formula>
    </cfRule>
    <cfRule type="expression" dxfId="398" priority="153">
      <formula>$F46="Création"</formula>
    </cfRule>
    <cfRule type="expression" dxfId="397" priority="154">
      <formula>$C46="Option"</formula>
    </cfRule>
    <cfRule type="expression" dxfId="396" priority="155">
      <formula>$M46="Porteuse"</formula>
    </cfRule>
  </conditionalFormatting>
  <conditionalFormatting sqref="N46:N47">
    <cfRule type="expression" dxfId="395" priority="156">
      <formula>$F46="Fermeture"</formula>
    </cfRule>
    <cfRule type="expression" dxfId="394" priority="157">
      <formula>$F46="Modification"</formula>
    </cfRule>
    <cfRule type="expression" dxfId="393" priority="158">
      <formula>$F46="Création"</formula>
    </cfRule>
  </conditionalFormatting>
  <conditionalFormatting sqref="N47">
    <cfRule type="expression" dxfId="392" priority="159">
      <formula>$F47="Fermeture"</formula>
    </cfRule>
    <cfRule type="expression" dxfId="391" priority="160">
      <formula>$F47="Modification"</formula>
    </cfRule>
    <cfRule type="expression" dxfId="390" priority="161">
      <formula>$F47="Création"</formula>
    </cfRule>
    <cfRule type="expression" dxfId="389" priority="162">
      <formula>$F47="Fermeture"</formula>
    </cfRule>
    <cfRule type="expression" dxfId="388" priority="163">
      <formula>$F47="Modification"</formula>
    </cfRule>
    <cfRule type="expression" dxfId="387" priority="164">
      <formula>$F47="Création"</formula>
    </cfRule>
    <cfRule type="expression" dxfId="386" priority="165">
      <formula>$C47="Option"</formula>
    </cfRule>
    <cfRule type="expression" dxfId="385" priority="166">
      <formula>$M47="Porteuse"</formula>
    </cfRule>
  </conditionalFormatting>
  <conditionalFormatting sqref="N49">
    <cfRule type="expression" dxfId="384" priority="167">
      <formula>$M49="Porteuse"</formula>
    </cfRule>
  </conditionalFormatting>
  <conditionalFormatting sqref="N52">
    <cfRule type="expression" dxfId="383" priority="168">
      <formula>$F52="Fermeture"</formula>
    </cfRule>
    <cfRule type="expression" dxfId="382" priority="169">
      <formula>$F52="Modification"</formula>
    </cfRule>
    <cfRule type="expression" dxfId="381" priority="170">
      <formula>$F52="Création"</formula>
    </cfRule>
    <cfRule type="expression" dxfId="380" priority="171">
      <formula>$F52="Fermeture"</formula>
    </cfRule>
    <cfRule type="expression" dxfId="379" priority="172">
      <formula>$F52="Modification"</formula>
    </cfRule>
    <cfRule type="expression" dxfId="378" priority="173">
      <formula>$F52="Création"</formula>
    </cfRule>
    <cfRule type="expression" dxfId="377" priority="174">
      <formula>$M52="Porteuse"</formula>
    </cfRule>
  </conditionalFormatting>
  <conditionalFormatting sqref="N35:O36">
    <cfRule type="expression" dxfId="376" priority="175">
      <formula>$F35="Fermeture"</formula>
    </cfRule>
    <cfRule type="expression" dxfId="375" priority="176">
      <formula>$F35="Modification"</formula>
    </cfRule>
    <cfRule type="expression" dxfId="374" priority="177">
      <formula>$F35="Création"</formula>
    </cfRule>
  </conditionalFormatting>
  <conditionalFormatting sqref="N38:O39">
    <cfRule type="expression" dxfId="373" priority="178">
      <formula>$F38="Fermeture"</formula>
    </cfRule>
    <cfRule type="expression" dxfId="372" priority="179">
      <formula>$F38="Modification"</formula>
    </cfRule>
    <cfRule type="expression" dxfId="371" priority="180">
      <formula>$F38="Création"</formula>
    </cfRule>
  </conditionalFormatting>
  <conditionalFormatting sqref="O28:O31">
    <cfRule type="expression" dxfId="370" priority="181">
      <formula>$F28="Fermeture"</formula>
    </cfRule>
    <cfRule type="expression" dxfId="369" priority="182">
      <formula>$F28="Modification"</formula>
    </cfRule>
    <cfRule type="expression" dxfId="368" priority="183">
      <formula>$F28="Création"</formula>
    </cfRule>
  </conditionalFormatting>
  <dataValidations count="6">
    <dataValidation type="list" allowBlank="1" showInputMessage="1" showErrorMessage="1" sqref="F19:F301" xr:uid="{00000000-0002-0000-0300-000000000000}">
      <formula1>List_Statut</formula1>
      <formula2>0</formula2>
    </dataValidation>
    <dataValidation type="list" allowBlank="1" showInputMessage="1" showErrorMessage="1" sqref="C19:C301" xr:uid="{00000000-0002-0000-0300-000001000000}">
      <formula1>"UE,ECUE,BLOC,OPTION,Parcours Pédagogique"</formula1>
      <formula2>0</formula2>
    </dataValidation>
    <dataValidation type="list" allowBlank="1" showInputMessage="1" showErrorMessage="1" sqref="H19:H301" xr:uid="{00000000-0002-0000-0300-000002000000}">
      <formula1>List_CNU</formula1>
      <formula2>0</formula2>
    </dataValidation>
    <dataValidation type="list" allowBlank="1" showInputMessage="1" showErrorMessage="1" sqref="M19:M301" xr:uid="{00000000-0002-0000-0300-000003000000}">
      <formula1>List_Mutualisation</formula1>
      <formula2>0</formula2>
    </dataValidation>
    <dataValidation type="list" allowBlank="1" showInputMessage="1" showErrorMessage="1" sqref="E19:E301" xr:uid="{00000000-0002-0000-0300-000004000000}">
      <formula1>List_Type</formula1>
      <formula2>0</formula2>
    </dataValidation>
    <dataValidation type="list" allowBlank="1" showInputMessage="1" showErrorMessage="1" sqref="L19:L301" xr:uid="{00000000-0002-0000-03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0"/>
  <sheetViews>
    <sheetView topLeftCell="I1" zoomScale="70" zoomScaleNormal="70" workbookViewId="0">
      <pane ySplit="18" topLeftCell="A32" activePane="bottomLeft" state="frozen"/>
      <selection pane="bottomLeft" activeCell="D50" sqref="D50"/>
      <selection activeCell="I1" sqref="I1"/>
    </sheetView>
  </sheetViews>
  <sheetFormatPr defaultColWidth="11.5703125" defaultRowHeight="15"/>
  <cols>
    <col min="1" max="1" width="39" style="33" customWidth="1"/>
    <col min="2" max="2" width="50.7109375" style="33" customWidth="1"/>
    <col min="3" max="3" width="15.42578125" style="66" customWidth="1"/>
    <col min="4" max="4" width="20.85546875" style="33" customWidth="1"/>
    <col min="5" max="6" width="15.42578125" style="33" customWidth="1"/>
    <col min="7" max="7" width="22.7109375" style="33" customWidth="1"/>
    <col min="8" max="8" width="27.140625" style="33" customWidth="1"/>
    <col min="9" max="9" width="35.28515625" style="33" customWidth="1"/>
    <col min="10" max="10" width="25.85546875" style="33" customWidth="1"/>
    <col min="11" max="11" width="40.7109375" style="33" customWidth="1"/>
    <col min="12" max="12" width="31.7109375" style="33" customWidth="1"/>
    <col min="13" max="13" width="22.42578125" style="33" customWidth="1"/>
    <col min="14" max="15" width="20.28515625" style="33" customWidth="1"/>
    <col min="16" max="16" width="21.85546875" style="33" customWidth="1"/>
    <col min="17" max="17" width="20.42578125" style="33" customWidth="1"/>
    <col min="18" max="18" width="17.28515625" style="33" customWidth="1"/>
    <col min="19" max="19" width="44" style="33" customWidth="1"/>
    <col min="20" max="20" width="49.42578125" style="33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67"/>
    </row>
    <row r="2" spans="1:19">
      <c r="A2" s="1"/>
      <c r="B2" s="1"/>
      <c r="C2" s="1"/>
      <c r="D2" s="1"/>
      <c r="E2" s="1"/>
      <c r="F2" s="1"/>
      <c r="G2" s="1"/>
      <c r="H2" s="1"/>
      <c r="I2" s="1"/>
      <c r="J2" s="67"/>
    </row>
    <row r="3" spans="1:19">
      <c r="A3" s="1"/>
      <c r="B3" s="1"/>
      <c r="C3" s="1"/>
      <c r="D3" s="1"/>
      <c r="E3" s="1"/>
      <c r="F3" s="1"/>
      <c r="G3" s="1"/>
      <c r="H3" s="1"/>
      <c r="I3" s="1"/>
      <c r="J3" s="67"/>
    </row>
    <row r="4" spans="1:19">
      <c r="A4" s="1"/>
      <c r="B4" s="1"/>
      <c r="C4" s="1"/>
      <c r="D4" s="1"/>
      <c r="E4" s="1"/>
      <c r="F4" s="1"/>
      <c r="G4" s="1"/>
      <c r="H4" s="1"/>
      <c r="I4" s="1"/>
      <c r="J4" s="67"/>
    </row>
    <row r="5" spans="1:19">
      <c r="A5" s="1"/>
      <c r="B5" s="1"/>
      <c r="C5" s="1"/>
      <c r="D5" s="1"/>
      <c r="E5" s="1"/>
      <c r="F5" s="1"/>
      <c r="G5" s="1"/>
      <c r="H5" s="1"/>
      <c r="I5" s="1"/>
      <c r="J5" s="67"/>
    </row>
    <row r="6" spans="1:19">
      <c r="A6" s="1"/>
      <c r="B6" s="1"/>
      <c r="C6" s="1"/>
      <c r="D6" s="1"/>
      <c r="E6" s="1"/>
      <c r="F6" s="1"/>
      <c r="G6" s="1"/>
      <c r="H6" s="1"/>
      <c r="I6" s="1"/>
      <c r="J6" s="67"/>
    </row>
    <row r="7" spans="1:19" ht="14.45" customHeight="1">
      <c r="A7" s="97" t="s">
        <v>217</v>
      </c>
      <c r="B7" s="99" t="str">
        <f>'Fiche Générale'!B3</f>
        <v>Portail_SHS</v>
      </c>
      <c r="C7" s="97" t="s">
        <v>274</v>
      </c>
      <c r="D7" s="97"/>
      <c r="E7" s="105">
        <f>'Fiche Générale'!B4</f>
        <v>0</v>
      </c>
      <c r="F7" s="105"/>
      <c r="G7" s="97" t="s">
        <v>275</v>
      </c>
      <c r="H7" s="99">
        <f>'Fiche Générale'!B5</f>
        <v>0</v>
      </c>
      <c r="I7" s="99"/>
      <c r="J7" s="68"/>
      <c r="K7" s="69"/>
    </row>
    <row r="8" spans="1:19" ht="14.45" customHeight="1">
      <c r="A8" s="97"/>
      <c r="B8" s="99"/>
      <c r="C8" s="97"/>
      <c r="D8" s="97"/>
      <c r="E8" s="105"/>
      <c r="F8" s="105"/>
      <c r="G8" s="97"/>
      <c r="H8" s="99"/>
      <c r="I8" s="99"/>
      <c r="J8" s="68"/>
      <c r="K8" s="69"/>
    </row>
    <row r="9" spans="1:19" ht="14.45" customHeight="1">
      <c r="A9" s="97"/>
      <c r="B9" s="99"/>
      <c r="C9" s="97"/>
      <c r="D9" s="97"/>
      <c r="E9" s="105"/>
      <c r="F9" s="105"/>
      <c r="G9" s="97"/>
      <c r="H9" s="99"/>
      <c r="I9" s="99"/>
      <c r="J9" s="68"/>
      <c r="K9" s="69"/>
    </row>
    <row r="10" spans="1:19" ht="14.45" customHeight="1">
      <c r="A10" s="97"/>
      <c r="B10" s="99"/>
      <c r="C10" s="100" t="s">
        <v>220</v>
      </c>
      <c r="D10" s="100"/>
      <c r="E10" s="101" t="str">
        <f>'Fiche Générale'!B9</f>
        <v>Philosophie &amp; Psychologie</v>
      </c>
      <c r="F10" s="101"/>
      <c r="G10" s="101"/>
      <c r="H10" s="101"/>
      <c r="I10" s="101"/>
      <c r="J10" s="70"/>
      <c r="K10" s="69"/>
    </row>
    <row r="11" spans="1:19" ht="14.45" customHeight="1">
      <c r="A11" s="97"/>
      <c r="B11" s="99"/>
      <c r="C11" s="100"/>
      <c r="D11" s="100"/>
      <c r="E11" s="101"/>
      <c r="F11" s="101"/>
      <c r="G11" s="101"/>
      <c r="H11" s="101"/>
      <c r="I11" s="101"/>
      <c r="J11" s="70"/>
      <c r="K11" s="69"/>
    </row>
    <row r="12" spans="1:19">
      <c r="C12" s="33"/>
      <c r="I12" s="71"/>
      <c r="J12" s="71"/>
      <c r="M12" s="102" t="s">
        <v>276</v>
      </c>
      <c r="N12" s="102"/>
      <c r="O12" s="102"/>
      <c r="P12" s="102" t="s">
        <v>277</v>
      </c>
      <c r="Q12" s="102"/>
      <c r="R12" s="102"/>
      <c r="S12" s="102"/>
    </row>
    <row r="13" spans="1:19">
      <c r="A13" s="102" t="s">
        <v>221</v>
      </c>
      <c r="B13" s="106" t="str">
        <f>'S5 Maquette'!B13:B14</f>
        <v>3 ème Année de Licence</v>
      </c>
      <c r="C13" s="106"/>
      <c r="D13" s="102" t="s">
        <v>278</v>
      </c>
      <c r="E13" s="106">
        <f>'S5 Maquette'!E13:F14</f>
        <v>0</v>
      </c>
      <c r="F13" s="106"/>
      <c r="G13" s="106"/>
      <c r="I13" s="71"/>
      <c r="J13" s="71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106"/>
      <c r="C14" s="106"/>
      <c r="D14" s="102"/>
      <c r="E14" s="106"/>
      <c r="F14" s="106"/>
      <c r="G14" s="106"/>
      <c r="I14" s="71"/>
      <c r="J14" s="71"/>
      <c r="M14" s="102" t="s">
        <v>279</v>
      </c>
      <c r="N14" s="102" t="s">
        <v>280</v>
      </c>
      <c r="O14" s="102"/>
      <c r="P14" s="1"/>
      <c r="Q14" s="107"/>
      <c r="R14" s="107"/>
      <c r="S14" s="102"/>
    </row>
    <row r="15" spans="1:19">
      <c r="A15" s="102" t="s">
        <v>281</v>
      </c>
      <c r="B15" s="108" t="str">
        <f>'S5 Maquette'!B15:B16</f>
        <v>Semestre 5</v>
      </c>
      <c r="C15" s="108"/>
      <c r="D15" s="102" t="s">
        <v>282</v>
      </c>
      <c r="E15" s="106">
        <f>'S5 Maquette'!E15:F16</f>
        <v>0</v>
      </c>
      <c r="F15" s="106"/>
      <c r="G15" s="106"/>
      <c r="I15" s="71"/>
      <c r="J15" s="71"/>
      <c r="M15" s="102"/>
      <c r="N15" s="102"/>
      <c r="O15" s="102"/>
      <c r="P15" s="1"/>
      <c r="Q15" s="107"/>
      <c r="R15" s="107"/>
      <c r="S15" s="102"/>
    </row>
    <row r="16" spans="1:19">
      <c r="A16" s="102"/>
      <c r="B16" s="108"/>
      <c r="C16" s="108"/>
      <c r="D16" s="102"/>
      <c r="E16" s="106"/>
      <c r="F16" s="106"/>
      <c r="G16" s="106"/>
      <c r="I16" s="71"/>
      <c r="J16" s="71"/>
      <c r="M16" s="102"/>
      <c r="N16" s="102"/>
      <c r="O16" s="102"/>
      <c r="P16" s="1"/>
      <c r="Q16" s="107"/>
      <c r="R16" s="107"/>
      <c r="S16" s="102"/>
    </row>
    <row r="17" spans="1:20">
      <c r="L17" s="35"/>
      <c r="M17" s="102"/>
      <c r="N17" s="102"/>
      <c r="O17" s="102"/>
      <c r="P17" s="1"/>
      <c r="Q17" s="107"/>
      <c r="R17" s="107"/>
      <c r="S17" s="102"/>
    </row>
    <row r="18" spans="1:20" ht="59.45" customHeight="1">
      <c r="A18" s="73" t="s">
        <v>283</v>
      </c>
      <c r="B18" s="74" t="s">
        <v>284</v>
      </c>
      <c r="C18" s="73" t="s">
        <v>5</v>
      </c>
      <c r="D18" s="73" t="s">
        <v>285</v>
      </c>
      <c r="E18" s="73" t="s">
        <v>286</v>
      </c>
      <c r="F18" s="73" t="s">
        <v>287</v>
      </c>
      <c r="G18" s="73" t="s">
        <v>288</v>
      </c>
      <c r="H18" s="73" t="s">
        <v>289</v>
      </c>
      <c r="I18" s="73" t="s">
        <v>290</v>
      </c>
      <c r="J18" s="73" t="s">
        <v>291</v>
      </c>
      <c r="K18" s="73" t="s">
        <v>292</v>
      </c>
      <c r="L18" s="73" t="s">
        <v>293</v>
      </c>
      <c r="M18" s="73" t="s">
        <v>294</v>
      </c>
      <c r="N18" s="73" t="s">
        <v>284</v>
      </c>
      <c r="O18" s="73" t="s">
        <v>295</v>
      </c>
      <c r="P18" s="73" t="s">
        <v>296</v>
      </c>
      <c r="Q18" s="73" t="s">
        <v>284</v>
      </c>
      <c r="R18" s="73" t="s">
        <v>295</v>
      </c>
      <c r="S18" s="75" t="s">
        <v>297</v>
      </c>
      <c r="T18" s="75" t="s">
        <v>298</v>
      </c>
    </row>
    <row r="19" spans="1:20" ht="30.6" customHeight="1">
      <c r="A19" s="76" t="str">
        <f>'S5 Maquette'!B19</f>
        <v xml:space="preserve">UE Competences transversales 5 </v>
      </c>
      <c r="B19" s="77" t="str">
        <f>'S5 Maquette'!C19</f>
        <v>UE</v>
      </c>
      <c r="C19" s="78">
        <f>'S5 Maquette'!F19</f>
        <v>0</v>
      </c>
      <c r="D19" s="79"/>
      <c r="E19" s="79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</row>
    <row r="20" spans="1:20" ht="30.6" customHeight="1">
      <c r="A20" s="76" t="str">
        <f>'S5 Maquette'!B20</f>
        <v>Competences numeriques 3</v>
      </c>
      <c r="B20" s="77" t="str">
        <f>'S5 Maquette'!C20</f>
        <v>ECUE</v>
      </c>
      <c r="C20" s="78">
        <f>'S5 Maquette'!F20</f>
        <v>0</v>
      </c>
      <c r="D20" s="79"/>
      <c r="E20" s="79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1"/>
    </row>
    <row r="21" spans="1:20" ht="30.6" customHeight="1">
      <c r="A21" s="76" t="str">
        <f>'S5 Maquette'!B21</f>
        <v xml:space="preserve">Competences informationnelles 3 </v>
      </c>
      <c r="B21" s="77" t="str">
        <f>'S5 Maquette'!C21</f>
        <v>ECUE</v>
      </c>
      <c r="C21" s="78">
        <f>'S5 Maquette'!F21</f>
        <v>0</v>
      </c>
      <c r="D21" s="79"/>
      <c r="E21" s="79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</row>
    <row r="22" spans="1:20" ht="30.6" customHeight="1">
      <c r="A22" s="76" t="str">
        <f>'S5 Maquette'!B22</f>
        <v xml:space="preserve">Langue vivante-5 </v>
      </c>
      <c r="B22" s="77" t="str">
        <f>'S5 Maquette'!C22</f>
        <v>BLOC</v>
      </c>
      <c r="C22" s="78">
        <f>'S5 Maquette'!F22</f>
        <v>0</v>
      </c>
      <c r="D22" s="79"/>
      <c r="E22" s="79"/>
      <c r="F22" s="79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1"/>
    </row>
    <row r="23" spans="1:20" ht="30.6" customHeight="1">
      <c r="A23" s="76" t="str">
        <f>'S5 Maquette'!B23</f>
        <v>Min 1 Max 1</v>
      </c>
      <c r="B23" s="77" t="str">
        <f>'S5 Maquette'!C23</f>
        <v>OPTION</v>
      </c>
      <c r="C23" s="78"/>
      <c r="D23" s="79"/>
      <c r="E23" s="79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</row>
    <row r="24" spans="1:20" ht="30.6" customHeight="1">
      <c r="A24" s="76" t="str">
        <f>'S5 Maquette'!B24</f>
        <v xml:space="preserve">Anglais 5 </v>
      </c>
      <c r="B24" s="77" t="str">
        <f>'S5 Maquette'!C24</f>
        <v>ECUE</v>
      </c>
      <c r="C24" s="78"/>
      <c r="D24" s="79"/>
      <c r="E24" s="79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</row>
    <row r="25" spans="1:20" ht="30.6" customHeight="1">
      <c r="A25" s="76" t="str">
        <f>'S5 Maquette'!B25</f>
        <v xml:space="preserve">Espagnol 5 </v>
      </c>
      <c r="B25" s="77" t="str">
        <f>'S5 Maquette'!C25</f>
        <v>ECUE</v>
      </c>
      <c r="C25" s="78">
        <f>'S5 Maquette'!F25</f>
        <v>0</v>
      </c>
      <c r="D25" s="79"/>
      <c r="E25" s="79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1"/>
    </row>
    <row r="26" spans="1:20" ht="30.6" customHeight="1">
      <c r="A26" s="76" t="str">
        <f>'S5 Maquette'!B26</f>
        <v xml:space="preserve">Italien 5 </v>
      </c>
      <c r="B26" s="77" t="str">
        <f>'S5 Maquette'!C26</f>
        <v>ECUE</v>
      </c>
      <c r="C26" s="78">
        <f>'S5 Maquette'!F26</f>
        <v>0</v>
      </c>
      <c r="D26" s="79"/>
      <c r="E26" s="79"/>
      <c r="F26" s="79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1"/>
    </row>
    <row r="27" spans="1:20" ht="30.6" customHeight="1">
      <c r="A27" s="72" t="str">
        <f>'S5 Maquette'!B28</f>
        <v>Histoire de la Philosophie : Philosophie antique ou médiévale 5</v>
      </c>
      <c r="B27" s="72" t="str">
        <f>'S5 Maquette'!C28</f>
        <v>UE</v>
      </c>
      <c r="C27" s="82">
        <f>'S5 Maquette'!F28</f>
        <v>0</v>
      </c>
      <c r="D27" s="61">
        <v>1</v>
      </c>
      <c r="E27" s="61" t="s">
        <v>299</v>
      </c>
      <c r="F27" s="61"/>
      <c r="G27" s="34" t="s">
        <v>299</v>
      </c>
      <c r="H27" s="34" t="s">
        <v>299</v>
      </c>
      <c r="I27" s="34" t="s">
        <v>299</v>
      </c>
      <c r="J27" s="34"/>
      <c r="K27" s="34" t="s">
        <v>10</v>
      </c>
      <c r="L27" s="34"/>
      <c r="M27" s="34">
        <v>2</v>
      </c>
      <c r="N27" s="34"/>
      <c r="O27" s="34"/>
      <c r="P27" s="34" t="s">
        <v>300</v>
      </c>
      <c r="Q27" s="34"/>
      <c r="R27" s="34"/>
      <c r="S27" s="61" t="s">
        <v>301</v>
      </c>
      <c r="T27" s="83"/>
    </row>
    <row r="28" spans="1:20" ht="30.6" customHeight="1">
      <c r="A28" s="72" t="str">
        <f>'S5 Maquette'!B29</f>
        <v>Histoire de la Philosophie : Philosophie moderne ou contemporaine 5</v>
      </c>
      <c r="B28" s="72" t="str">
        <f>'S5 Maquette'!C29</f>
        <v>UE</v>
      </c>
      <c r="C28" s="82">
        <f>'S5 Maquette'!F29</f>
        <v>0</v>
      </c>
      <c r="D28" s="61">
        <v>1</v>
      </c>
      <c r="E28" s="61" t="s">
        <v>299</v>
      </c>
      <c r="F28" s="61"/>
      <c r="G28" s="34" t="s">
        <v>299</v>
      </c>
      <c r="H28" s="34" t="s">
        <v>299</v>
      </c>
      <c r="I28" s="34" t="s">
        <v>299</v>
      </c>
      <c r="J28" s="34"/>
      <c r="K28" s="34" t="s">
        <v>10</v>
      </c>
      <c r="L28" s="34"/>
      <c r="M28" s="34">
        <v>2</v>
      </c>
      <c r="N28" s="34"/>
      <c r="O28" s="34"/>
      <c r="P28" s="34" t="s">
        <v>300</v>
      </c>
      <c r="Q28" s="34"/>
      <c r="R28" s="34"/>
      <c r="S28" s="61" t="s">
        <v>301</v>
      </c>
      <c r="T28" s="83"/>
    </row>
    <row r="29" spans="1:20" ht="30.6" customHeight="1">
      <c r="A29" s="72" t="str">
        <f>'S5 Maquette'!B30</f>
        <v>Philosophie générale 12</v>
      </c>
      <c r="B29" s="72" t="str">
        <f>'S5 Maquette'!C30</f>
        <v>UE</v>
      </c>
      <c r="C29" s="82">
        <f>'S5 Maquette'!F30</f>
        <v>0</v>
      </c>
      <c r="D29" s="61">
        <v>1</v>
      </c>
      <c r="E29" s="61" t="s">
        <v>299</v>
      </c>
      <c r="F29" s="61"/>
      <c r="G29" s="34" t="s">
        <v>299</v>
      </c>
      <c r="H29" s="34" t="s">
        <v>299</v>
      </c>
      <c r="I29" s="34" t="s">
        <v>299</v>
      </c>
      <c r="J29" s="34"/>
      <c r="K29" s="34" t="s">
        <v>10</v>
      </c>
      <c r="L29" s="34"/>
      <c r="M29" s="34">
        <v>2</v>
      </c>
      <c r="N29" s="34"/>
      <c r="O29" s="34"/>
      <c r="P29" s="34" t="s">
        <v>300</v>
      </c>
      <c r="Q29" s="34"/>
      <c r="R29" s="34"/>
      <c r="S29" s="61" t="s">
        <v>301</v>
      </c>
      <c r="T29" s="83"/>
    </row>
    <row r="30" spans="1:20" ht="30.6" customHeight="1">
      <c r="A30" s="72" t="str">
        <f>'S5 Maquette'!B31</f>
        <v>Méthodes philosophiques</v>
      </c>
      <c r="B30" s="72" t="str">
        <f>'S5 Maquette'!C31</f>
        <v>UE</v>
      </c>
      <c r="C30" s="82">
        <f>'S5 Maquette'!F31</f>
        <v>0</v>
      </c>
      <c r="D30" s="61">
        <v>1</v>
      </c>
      <c r="E30" s="61" t="s">
        <v>299</v>
      </c>
      <c r="F30" s="61"/>
      <c r="G30" s="34" t="s">
        <v>299</v>
      </c>
      <c r="H30" s="34" t="s">
        <v>299</v>
      </c>
      <c r="I30" s="34" t="s">
        <v>299</v>
      </c>
      <c r="J30" s="34"/>
      <c r="K30" s="34" t="s">
        <v>10</v>
      </c>
      <c r="L30" s="34"/>
      <c r="M30" s="34">
        <v>2</v>
      </c>
      <c r="N30" s="34"/>
      <c r="O30" s="34"/>
      <c r="P30" s="34" t="s">
        <v>300</v>
      </c>
      <c r="Q30" s="34"/>
      <c r="R30" s="34"/>
      <c r="S30" s="61" t="s">
        <v>301</v>
      </c>
      <c r="T30" s="83"/>
    </row>
    <row r="31" spans="1:20" ht="30.6" customHeight="1">
      <c r="A31" s="72">
        <f>'S5 Maquette'!B32</f>
        <v>0</v>
      </c>
      <c r="B31" s="72">
        <f>'S5 Maquette'!C32</f>
        <v>0</v>
      </c>
      <c r="C31" s="82">
        <f>'S5 Maquette'!F32</f>
        <v>0</v>
      </c>
      <c r="D31" s="61"/>
      <c r="E31" s="61"/>
      <c r="F31" s="6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83"/>
    </row>
    <row r="32" spans="1:20" ht="30.6" customHeight="1">
      <c r="A32" s="72" t="str">
        <f>'S5 Maquette'!B33</f>
        <v>ENSEIGNEMENTS DE PSYCHOLOGIE</v>
      </c>
      <c r="B32" s="72">
        <f>'S5 Maquette'!C33</f>
        <v>0</v>
      </c>
      <c r="C32" s="82">
        <f>'S5 Maquette'!F33</f>
        <v>0</v>
      </c>
      <c r="D32" s="61"/>
      <c r="E32" s="61"/>
      <c r="F32" s="6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83"/>
    </row>
    <row r="33" spans="1:20" ht="30.6" customHeight="1">
      <c r="A33" s="72" t="str">
        <f>'S5 Maquette'!B34</f>
        <v>Psychologie sociale et cognitive 5</v>
      </c>
      <c r="B33" s="72" t="str">
        <f>'S5 Maquette'!C34</f>
        <v>UE</v>
      </c>
      <c r="C33" s="82">
        <f>'S5 Maquette'!F34</f>
        <v>0</v>
      </c>
      <c r="D33" s="84"/>
      <c r="E33" s="84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1"/>
    </row>
    <row r="34" spans="1:20" ht="30.6" customHeight="1">
      <c r="A34" s="72" t="str">
        <f>'S5 Maquette'!B35</f>
        <v>Psychologie cognitive 5</v>
      </c>
      <c r="B34" s="72" t="str">
        <f>'S5 Maquette'!C35</f>
        <v>ECUE</v>
      </c>
      <c r="C34" s="82">
        <f>'S5 Maquette'!F35</f>
        <v>0</v>
      </c>
      <c r="D34" s="61">
        <v>1</v>
      </c>
      <c r="E34" s="61" t="s">
        <v>299</v>
      </c>
      <c r="F34" s="61" t="s">
        <v>299</v>
      </c>
      <c r="G34" s="34"/>
      <c r="H34" s="34" t="s">
        <v>299</v>
      </c>
      <c r="I34" s="34" t="s">
        <v>299</v>
      </c>
      <c r="J34" s="34"/>
      <c r="K34" s="34" t="s">
        <v>20</v>
      </c>
      <c r="L34" s="34"/>
      <c r="M34" s="34"/>
      <c r="N34" s="34" t="s">
        <v>11</v>
      </c>
      <c r="O34" s="34">
        <v>1</v>
      </c>
      <c r="P34" s="34" t="s">
        <v>20</v>
      </c>
      <c r="Q34" s="34" t="s">
        <v>11</v>
      </c>
      <c r="R34" s="34">
        <v>1</v>
      </c>
      <c r="S34" s="85"/>
      <c r="T34" s="81"/>
    </row>
    <row r="35" spans="1:20" ht="30.6" customHeight="1">
      <c r="A35" s="72" t="str">
        <f>'S5 Maquette'!B36</f>
        <v>Psychologie sociale 5</v>
      </c>
      <c r="B35" s="72" t="str">
        <f>'S5 Maquette'!C36</f>
        <v>ECUE</v>
      </c>
      <c r="C35" s="82">
        <f>'S5 Maquette'!F36</f>
        <v>0</v>
      </c>
      <c r="D35" s="61">
        <v>1</v>
      </c>
      <c r="E35" s="61" t="s">
        <v>299</v>
      </c>
      <c r="F35" s="61" t="s">
        <v>299</v>
      </c>
      <c r="G35" s="34"/>
      <c r="H35" s="34" t="s">
        <v>299</v>
      </c>
      <c r="I35" s="34" t="s">
        <v>299</v>
      </c>
      <c r="J35" s="34"/>
      <c r="K35" s="34" t="s">
        <v>20</v>
      </c>
      <c r="L35" s="34"/>
      <c r="M35" s="34"/>
      <c r="N35" s="34" t="s">
        <v>11</v>
      </c>
      <c r="O35" s="34">
        <v>1</v>
      </c>
      <c r="P35" s="34" t="s">
        <v>20</v>
      </c>
      <c r="Q35" s="34" t="s">
        <v>11</v>
      </c>
      <c r="R35" s="34">
        <v>1</v>
      </c>
      <c r="S35" s="85"/>
      <c r="T35" s="81"/>
    </row>
    <row r="36" spans="1:20" ht="30.6" customHeight="1">
      <c r="A36" s="72" t="str">
        <f>'S5 Maquette'!B37</f>
        <v>Psychologie du développement et psychopathologie 5</v>
      </c>
      <c r="B36" s="72" t="str">
        <f>'S5 Maquette'!C37</f>
        <v>UE</v>
      </c>
      <c r="C36" s="82">
        <f>'S5 Maquette'!F37</f>
        <v>0</v>
      </c>
      <c r="D36" s="84"/>
      <c r="E36" s="84"/>
      <c r="F36" s="84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1"/>
    </row>
    <row r="37" spans="1:20" ht="30.6" customHeight="1">
      <c r="A37" s="72" t="str">
        <f>'S5 Maquette'!B38</f>
        <v>Psychologie du développement 5</v>
      </c>
      <c r="B37" s="72" t="str">
        <f>'S5 Maquette'!C38</f>
        <v>ECUE</v>
      </c>
      <c r="C37" s="82">
        <f>'S5 Maquette'!F38</f>
        <v>0</v>
      </c>
      <c r="D37" s="86">
        <v>1</v>
      </c>
      <c r="E37" s="86" t="s">
        <v>299</v>
      </c>
      <c r="F37" s="86" t="s">
        <v>299</v>
      </c>
      <c r="G37" s="87"/>
      <c r="H37" s="87" t="s">
        <v>299</v>
      </c>
      <c r="I37" s="87" t="s">
        <v>299</v>
      </c>
      <c r="J37" s="87"/>
      <c r="K37" s="87" t="s">
        <v>30</v>
      </c>
      <c r="L37" s="87">
        <v>2</v>
      </c>
      <c r="M37" s="87">
        <v>2</v>
      </c>
      <c r="N37" s="87" t="s">
        <v>11</v>
      </c>
      <c r="O37" s="87">
        <v>1</v>
      </c>
      <c r="P37" s="87" t="s">
        <v>20</v>
      </c>
      <c r="Q37" s="87" t="s">
        <v>11</v>
      </c>
      <c r="R37" s="87">
        <v>1</v>
      </c>
      <c r="S37" s="88"/>
      <c r="T37" s="89"/>
    </row>
    <row r="38" spans="1:20" ht="30.6" customHeight="1">
      <c r="A38" s="72" t="str">
        <f>'S5 Maquette'!B39</f>
        <v>Psychopathologie 5</v>
      </c>
      <c r="B38" s="72" t="str">
        <f>'S5 Maquette'!C39</f>
        <v>ECUE</v>
      </c>
      <c r="C38" s="82">
        <f>'S5 Maquette'!F39</f>
        <v>0</v>
      </c>
      <c r="D38" s="86">
        <v>1</v>
      </c>
      <c r="E38" s="86" t="s">
        <v>299</v>
      </c>
      <c r="F38" s="86" t="s">
        <v>299</v>
      </c>
      <c r="G38" s="87"/>
      <c r="H38" s="87" t="s">
        <v>299</v>
      </c>
      <c r="I38" s="87" t="s">
        <v>299</v>
      </c>
      <c r="J38" s="87"/>
      <c r="K38" s="87" t="s">
        <v>30</v>
      </c>
      <c r="L38" s="87">
        <v>2</v>
      </c>
      <c r="M38" s="87">
        <v>2</v>
      </c>
      <c r="N38" s="87" t="s">
        <v>11</v>
      </c>
      <c r="O38" s="87" t="s">
        <v>302</v>
      </c>
      <c r="P38" s="87" t="s">
        <v>20</v>
      </c>
      <c r="Q38" s="87" t="s">
        <v>11</v>
      </c>
      <c r="R38" s="87" t="s">
        <v>302</v>
      </c>
      <c r="S38" s="88"/>
      <c r="T38" s="89"/>
    </row>
    <row r="39" spans="1:20" ht="30.6" customHeight="1">
      <c r="A39" s="72" t="str">
        <f>'S5 Maquette'!B40</f>
        <v>Méthodes et outils 5</v>
      </c>
      <c r="B39" s="72" t="str">
        <f>'S5 Maquette'!C40</f>
        <v>UE</v>
      </c>
      <c r="C39" s="82">
        <f>'S5 Maquette'!F40</f>
        <v>0</v>
      </c>
      <c r="D39" s="61"/>
      <c r="E39" s="61"/>
      <c r="F39" s="61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83"/>
    </row>
    <row r="40" spans="1:20" ht="30.6" customHeight="1">
      <c r="A40" s="72" t="str">
        <f>'S5 Maquette'!B41</f>
        <v>Méthodes quantitatives</v>
      </c>
      <c r="B40" s="72" t="str">
        <f>'S5 Maquette'!C41</f>
        <v>ECUE</v>
      </c>
      <c r="C40" s="82">
        <f>'S5 Maquette'!F41</f>
        <v>0</v>
      </c>
      <c r="D40" s="86">
        <v>1</v>
      </c>
      <c r="E40" s="86" t="s">
        <v>299</v>
      </c>
      <c r="F40" s="86" t="s">
        <v>299</v>
      </c>
      <c r="G40" s="87"/>
      <c r="H40" s="87" t="s">
        <v>299</v>
      </c>
      <c r="I40" s="87" t="s">
        <v>299</v>
      </c>
      <c r="J40" s="87"/>
      <c r="K40" s="87" t="s">
        <v>20</v>
      </c>
      <c r="L40" s="34"/>
      <c r="M40" s="34">
        <v>1</v>
      </c>
      <c r="N40" s="87" t="s">
        <v>11</v>
      </c>
      <c r="O40" s="87" t="s">
        <v>302</v>
      </c>
      <c r="P40" s="87" t="s">
        <v>20</v>
      </c>
      <c r="Q40" s="87" t="s">
        <v>11</v>
      </c>
      <c r="R40" s="87" t="s">
        <v>302</v>
      </c>
      <c r="S40" s="34"/>
      <c r="T40" s="83"/>
    </row>
    <row r="41" spans="1:20" ht="30.6" customHeight="1">
      <c r="A41" s="72" t="str">
        <f>'S5 Maquette'!B42</f>
        <v>Méthodologie clinique 1</v>
      </c>
      <c r="B41" s="72" t="str">
        <f>'S5 Maquette'!C42</f>
        <v>ECUE</v>
      </c>
      <c r="C41" s="82">
        <f>'S5 Maquette'!F42</f>
        <v>0</v>
      </c>
      <c r="D41" s="61">
        <v>1</v>
      </c>
      <c r="E41" s="61" t="s">
        <v>299</v>
      </c>
      <c r="F41" s="61" t="s">
        <v>299</v>
      </c>
      <c r="G41" s="34"/>
      <c r="H41" s="34" t="s">
        <v>299</v>
      </c>
      <c r="I41" s="34" t="s">
        <v>299</v>
      </c>
      <c r="J41" s="34"/>
      <c r="K41" s="34" t="s">
        <v>20</v>
      </c>
      <c r="L41" s="34"/>
      <c r="M41" s="34">
        <v>1</v>
      </c>
      <c r="N41" s="34" t="s">
        <v>11</v>
      </c>
      <c r="O41" s="34">
        <v>1</v>
      </c>
      <c r="P41" s="34" t="s">
        <v>20</v>
      </c>
      <c r="Q41" s="34" t="s">
        <v>11</v>
      </c>
      <c r="R41" s="34">
        <v>1</v>
      </c>
      <c r="S41" s="34"/>
      <c r="T41" s="83"/>
    </row>
    <row r="42" spans="1:20" ht="30.6" customHeight="1">
      <c r="A42" s="72" t="str">
        <f>'S5 Maquette'!B43</f>
        <v>Neurobiologie</v>
      </c>
      <c r="B42" s="72" t="str">
        <f>'S5 Maquette'!C43</f>
        <v>ECUE</v>
      </c>
      <c r="C42" s="82">
        <f>'S5 Maquette'!F43</f>
        <v>0</v>
      </c>
      <c r="D42" s="86">
        <v>1</v>
      </c>
      <c r="E42" s="86" t="s">
        <v>299</v>
      </c>
      <c r="F42" s="86" t="s">
        <v>299</v>
      </c>
      <c r="G42" s="87"/>
      <c r="H42" s="87" t="s">
        <v>299</v>
      </c>
      <c r="I42" s="87" t="s">
        <v>299</v>
      </c>
      <c r="J42" s="87"/>
      <c r="K42" s="87" t="s">
        <v>20</v>
      </c>
      <c r="L42" s="34"/>
      <c r="M42" s="34">
        <v>1</v>
      </c>
      <c r="N42" s="87" t="s">
        <v>11</v>
      </c>
      <c r="O42" s="87">
        <v>2</v>
      </c>
      <c r="P42" s="87" t="s">
        <v>20</v>
      </c>
      <c r="Q42" s="87" t="s">
        <v>11</v>
      </c>
      <c r="R42" s="87">
        <v>2</v>
      </c>
      <c r="S42" s="34"/>
      <c r="T42" s="83"/>
    </row>
    <row r="43" spans="1:20" ht="30.6" customHeight="1">
      <c r="A43" s="72" t="str">
        <f>'S5 Maquette'!B44</f>
        <v>Enseignement de spécialisation 1</v>
      </c>
      <c r="B43" s="72" t="str">
        <f>'S5 Maquette'!C44</f>
        <v>UE</v>
      </c>
      <c r="C43" s="82">
        <f>'S5 Maquette'!F44</f>
        <v>0</v>
      </c>
      <c r="D43" s="61"/>
      <c r="E43" s="61"/>
      <c r="F43" s="61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83"/>
    </row>
    <row r="44" spans="1:20" ht="30.6" customHeight="1">
      <c r="A44" s="72" t="str">
        <f>'S5 Maquette'!B45</f>
        <v>TER 1 (au choix parmi X)</v>
      </c>
      <c r="B44" s="72" t="str">
        <f>'S5 Maquette'!C45</f>
        <v>ECUE</v>
      </c>
      <c r="C44" s="82">
        <f>'S5 Maquette'!F45</f>
        <v>0</v>
      </c>
      <c r="D44" s="61">
        <v>1</v>
      </c>
      <c r="E44" s="61" t="s">
        <v>299</v>
      </c>
      <c r="F44" s="61" t="s">
        <v>299</v>
      </c>
      <c r="G44" s="34"/>
      <c r="H44" s="34" t="s">
        <v>299</v>
      </c>
      <c r="I44" s="34" t="s">
        <v>299</v>
      </c>
      <c r="J44" s="34"/>
      <c r="K44" s="34" t="s">
        <v>20</v>
      </c>
      <c r="L44" s="34"/>
      <c r="M44" s="34"/>
      <c r="N44" s="34" t="s">
        <v>37</v>
      </c>
      <c r="O44" s="34"/>
      <c r="P44" s="34" t="s">
        <v>20</v>
      </c>
      <c r="Q44" s="34" t="s">
        <v>37</v>
      </c>
      <c r="R44" s="34"/>
      <c r="S44" s="34"/>
      <c r="T44" s="83"/>
    </row>
    <row r="45" spans="1:20" ht="30.6" customHeight="1">
      <c r="A45" s="72">
        <f>'S5 Maquette'!B46</f>
        <v>0</v>
      </c>
      <c r="B45" s="72">
        <f>'S5 Maquette'!C46</f>
        <v>0</v>
      </c>
      <c r="C45" s="82">
        <f>'S5 Maquette'!F46</f>
        <v>0</v>
      </c>
      <c r="D45" s="61"/>
      <c r="E45" s="61"/>
      <c r="F45" s="61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83"/>
    </row>
    <row r="46" spans="1:20" ht="30.6" customHeight="1">
      <c r="A46" s="72" t="str">
        <f>'S5 Maquette'!B47</f>
        <v>Stage 1</v>
      </c>
      <c r="B46" s="72" t="str">
        <f>'S5 Maquette'!C47</f>
        <v>ECUE</v>
      </c>
      <c r="C46" s="82">
        <f>'S5 Maquette'!F47</f>
        <v>0</v>
      </c>
      <c r="D46" s="61"/>
      <c r="E46" s="61" t="s">
        <v>303</v>
      </c>
      <c r="F46" s="61" t="s">
        <v>303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83"/>
    </row>
    <row r="47" spans="1:20" ht="30.6" customHeight="1">
      <c r="A47" s="72">
        <f>'S5 Maquette'!B48</f>
        <v>0</v>
      </c>
      <c r="B47" s="72">
        <f>'S5 Maquette'!C48</f>
        <v>0</v>
      </c>
      <c r="C47" s="82">
        <f>'S5 Maquette'!F48</f>
        <v>0</v>
      </c>
      <c r="D47" s="61"/>
      <c r="E47" s="61"/>
      <c r="F47" s="61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83"/>
    </row>
    <row r="48" spans="1:20" ht="30.6" customHeight="1">
      <c r="A48" s="72">
        <f>'S5 Maquette'!B49</f>
        <v>0</v>
      </c>
      <c r="B48" s="72">
        <f>'S5 Maquette'!C49</f>
        <v>0</v>
      </c>
      <c r="C48" s="82">
        <f>'S5 Maquette'!F49</f>
        <v>0</v>
      </c>
      <c r="D48" s="61"/>
      <c r="E48" s="61"/>
      <c r="F48" s="61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83"/>
    </row>
    <row r="49" spans="1:20" ht="30.6" customHeight="1">
      <c r="A49" s="72">
        <f>'S5 Maquette'!B50</f>
        <v>0</v>
      </c>
      <c r="B49" s="72">
        <f>'S5 Maquette'!C50</f>
        <v>0</v>
      </c>
      <c r="C49" s="82">
        <f>'S5 Maquette'!F50</f>
        <v>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83"/>
    </row>
    <row r="50" spans="1:20" ht="30.6" customHeight="1">
      <c r="A50" s="72">
        <f>'S5 Maquette'!B51</f>
        <v>0</v>
      </c>
      <c r="B50" s="72">
        <f>'S5 Maquette'!C51</f>
        <v>0</v>
      </c>
      <c r="C50" s="82">
        <f>'S5 Maquette'!F51</f>
        <v>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83"/>
    </row>
    <row r="51" spans="1:20" ht="30.6" customHeight="1">
      <c r="A51" s="72" t="str">
        <f>'S5 Maquette'!B52</f>
        <v>Option 1 (au choix parmi X)</v>
      </c>
      <c r="B51" s="72" t="str">
        <f>'S5 Maquette'!C52</f>
        <v>ECUE</v>
      </c>
      <c r="C51" s="82">
        <f>'S5 Maquette'!F52</f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83"/>
    </row>
    <row r="52" spans="1:20" ht="30.6" customHeight="1">
      <c r="A52" s="72">
        <f>'S5 Maquette'!B53</f>
        <v>0</v>
      </c>
      <c r="B52" s="72">
        <f>'S5 Maquette'!C53</f>
        <v>0</v>
      </c>
      <c r="C52" s="82">
        <f>'S5 Maquette'!F53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83"/>
    </row>
    <row r="53" spans="1:20" ht="30.6" customHeight="1">
      <c r="A53" s="72">
        <f>'S5 Maquette'!B54</f>
        <v>0</v>
      </c>
      <c r="B53" s="72">
        <f>'S5 Maquette'!C54</f>
        <v>0</v>
      </c>
      <c r="C53" s="82">
        <f>'S5 Maquette'!F54</f>
        <v>0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83"/>
    </row>
    <row r="54" spans="1:20" ht="30.6" customHeight="1">
      <c r="A54" s="72">
        <f>'S5 Maquette'!B55</f>
        <v>0</v>
      </c>
      <c r="B54" s="72">
        <f>'S5 Maquette'!C55</f>
        <v>0</v>
      </c>
      <c r="C54" s="82">
        <f>'S5 Maquette'!F55</f>
        <v>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83"/>
    </row>
    <row r="55" spans="1:20" ht="30.6" customHeight="1">
      <c r="A55" s="72">
        <f>'S5 Maquette'!B56</f>
        <v>0</v>
      </c>
      <c r="B55" s="72">
        <f>'S5 Maquette'!C56</f>
        <v>0</v>
      </c>
      <c r="C55" s="82">
        <f>'S5 Maquette'!F56</f>
        <v>0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3"/>
    </row>
    <row r="56" spans="1:20" ht="30.6" customHeight="1">
      <c r="A56" s="72">
        <f>'S5 Maquette'!B57</f>
        <v>0</v>
      </c>
      <c r="B56" s="72">
        <f>'S5 Maquette'!C57</f>
        <v>0</v>
      </c>
      <c r="C56" s="82">
        <f>'S5 Maquette'!F57</f>
        <v>0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83"/>
    </row>
    <row r="57" spans="1:20" ht="30.6" customHeight="1">
      <c r="A57" s="72">
        <f>'S5 Maquette'!B58</f>
        <v>0</v>
      </c>
      <c r="B57" s="72">
        <f>'S5 Maquette'!C58</f>
        <v>0</v>
      </c>
      <c r="C57" s="82">
        <f>'S5 Maquette'!F58</f>
        <v>0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83"/>
    </row>
    <row r="58" spans="1:20" ht="30.6" customHeight="1">
      <c r="A58" s="72">
        <f>'S5 Maquette'!B59</f>
        <v>0</v>
      </c>
      <c r="B58" s="72">
        <f>'S5 Maquette'!C59</f>
        <v>0</v>
      </c>
      <c r="C58" s="82">
        <f>'S5 Maquette'!F59</f>
        <v>0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3"/>
    </row>
    <row r="59" spans="1:20" ht="30.6" customHeight="1">
      <c r="A59" s="72">
        <f>'S5 Maquette'!B60</f>
        <v>0</v>
      </c>
      <c r="B59" s="72">
        <f>'S5 Maquette'!C60</f>
        <v>0</v>
      </c>
      <c r="C59" s="82">
        <f>'S5 Maquette'!F60</f>
        <v>0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3"/>
    </row>
    <row r="60" spans="1:20" ht="30.6" customHeight="1">
      <c r="A60" s="72">
        <f>'S5 Maquette'!B61</f>
        <v>0</v>
      </c>
      <c r="B60" s="72">
        <f>'S5 Maquette'!C61</f>
        <v>0</v>
      </c>
      <c r="C60" s="82">
        <f>'S5 Maquette'!F61</f>
        <v>0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3"/>
    </row>
    <row r="61" spans="1:20" ht="30.6" customHeight="1">
      <c r="A61" s="72">
        <f>'S5 Maquette'!B62</f>
        <v>0</v>
      </c>
      <c r="B61" s="72">
        <f>'S5 Maquette'!C62</f>
        <v>0</v>
      </c>
      <c r="C61" s="82">
        <f>'S5 Maquette'!F62</f>
        <v>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3"/>
    </row>
    <row r="62" spans="1:20" ht="30.6" customHeight="1">
      <c r="A62" s="72">
        <f>'S5 Maquette'!B63</f>
        <v>0</v>
      </c>
      <c r="B62" s="72">
        <f>'S5 Maquette'!C63</f>
        <v>0</v>
      </c>
      <c r="C62" s="82">
        <f>'S5 Maquette'!F63</f>
        <v>0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83"/>
    </row>
    <row r="63" spans="1:20" ht="30.6" customHeight="1">
      <c r="A63" s="72">
        <f>'S5 Maquette'!B64</f>
        <v>0</v>
      </c>
      <c r="B63" s="72">
        <f>'S5 Maquette'!C64</f>
        <v>0</v>
      </c>
      <c r="C63" s="82">
        <f>'S5 Maquette'!F64</f>
        <v>0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83"/>
    </row>
    <row r="64" spans="1:20" ht="30.6" customHeight="1">
      <c r="A64" s="72">
        <f>'S5 Maquette'!B65</f>
        <v>0</v>
      </c>
      <c r="B64" s="72">
        <f>'S5 Maquette'!C65</f>
        <v>0</v>
      </c>
      <c r="C64" s="82">
        <f>'S5 Maquette'!F65</f>
        <v>0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83"/>
    </row>
    <row r="65" spans="1:20" ht="30.6" customHeight="1">
      <c r="A65" s="72">
        <f>'S5 Maquette'!B66</f>
        <v>0</v>
      </c>
      <c r="B65" s="72">
        <f>'S5 Maquette'!C66</f>
        <v>0</v>
      </c>
      <c r="C65" s="82">
        <f>'S5 Maquette'!F66</f>
        <v>0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83"/>
    </row>
    <row r="66" spans="1:20" ht="30.6" customHeight="1">
      <c r="A66" s="72">
        <f>'S5 Maquette'!B67</f>
        <v>0</v>
      </c>
      <c r="B66" s="72">
        <f>'S5 Maquette'!C67</f>
        <v>0</v>
      </c>
      <c r="C66" s="82">
        <f>'S5 Maquette'!F67</f>
        <v>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83"/>
    </row>
    <row r="67" spans="1:20" ht="30.6" customHeight="1">
      <c r="A67" s="72">
        <f>'S5 Maquette'!B68</f>
        <v>0</v>
      </c>
      <c r="B67" s="72">
        <f>'S5 Maquette'!C68</f>
        <v>0</v>
      </c>
      <c r="C67" s="82">
        <f>'S5 Maquette'!F68</f>
        <v>0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83"/>
    </row>
    <row r="68" spans="1:20" ht="30.6" customHeight="1">
      <c r="A68" s="72">
        <f>'S5 Maquette'!B69</f>
        <v>0</v>
      </c>
      <c r="B68" s="72">
        <f>'S5 Maquette'!C69</f>
        <v>0</v>
      </c>
      <c r="C68" s="82">
        <f>'S5 Maquette'!F69</f>
        <v>0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83"/>
    </row>
    <row r="69" spans="1:20" ht="30.6" customHeight="1">
      <c r="A69" s="72">
        <f>'S5 Maquette'!B70</f>
        <v>0</v>
      </c>
      <c r="B69" s="72">
        <f>'S5 Maquette'!C70</f>
        <v>0</v>
      </c>
      <c r="C69" s="82">
        <f>'S5 Maquette'!F70</f>
        <v>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83"/>
    </row>
    <row r="70" spans="1:20" ht="30.6" customHeight="1">
      <c r="A70" s="72">
        <f>'S5 Maquette'!B71</f>
        <v>0</v>
      </c>
      <c r="B70" s="72">
        <f>'S5 Maquette'!C71</f>
        <v>0</v>
      </c>
      <c r="C70" s="82">
        <f>'S5 Maquette'!F71</f>
        <v>0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83"/>
    </row>
    <row r="71" spans="1:20" ht="30.6" customHeight="1">
      <c r="A71" s="72">
        <f>'S5 Maquette'!B72</f>
        <v>0</v>
      </c>
      <c r="B71" s="72">
        <f>'S5 Maquette'!C72</f>
        <v>0</v>
      </c>
      <c r="C71" s="82">
        <f>'S5 Maquette'!F72</f>
        <v>0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83"/>
    </row>
    <row r="72" spans="1:20" ht="30.6" customHeight="1">
      <c r="A72" s="72">
        <f>'S5 Maquette'!B73</f>
        <v>0</v>
      </c>
      <c r="B72" s="72">
        <f>'S5 Maquette'!C73</f>
        <v>0</v>
      </c>
      <c r="C72" s="82">
        <f>'S5 Maquette'!F73</f>
        <v>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83"/>
    </row>
    <row r="73" spans="1:20" ht="30.6" customHeight="1">
      <c r="A73" s="72">
        <f>'S5 Maquette'!B74</f>
        <v>0</v>
      </c>
      <c r="B73" s="72">
        <f>'S5 Maquette'!C74</f>
        <v>0</v>
      </c>
      <c r="C73" s="82">
        <f>'S5 Maquette'!F74</f>
        <v>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83"/>
    </row>
    <row r="74" spans="1:20" ht="30.6" customHeight="1">
      <c r="A74" s="72">
        <f>'S5 Maquette'!B75</f>
        <v>0</v>
      </c>
      <c r="B74" s="72">
        <f>'S5 Maquette'!C75</f>
        <v>0</v>
      </c>
      <c r="C74" s="82">
        <f>'S5 Maquette'!F75</f>
        <v>0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83"/>
    </row>
    <row r="75" spans="1:20" ht="30.6" customHeight="1">
      <c r="A75" s="72">
        <f>'S5 Maquette'!B76</f>
        <v>0</v>
      </c>
      <c r="B75" s="72">
        <f>'S5 Maquette'!C76</f>
        <v>0</v>
      </c>
      <c r="C75" s="82">
        <f>'S5 Maquette'!F76</f>
        <v>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83"/>
    </row>
    <row r="76" spans="1:20" ht="30.6" customHeight="1">
      <c r="A76" s="72">
        <f>'S5 Maquette'!B77</f>
        <v>0</v>
      </c>
      <c r="B76" s="72">
        <f>'S5 Maquette'!C77</f>
        <v>0</v>
      </c>
      <c r="C76" s="82">
        <f>'S5 Maquette'!F77</f>
        <v>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83"/>
    </row>
    <row r="77" spans="1:20" ht="30.6" customHeight="1">
      <c r="A77" s="72">
        <f>'S5 Maquette'!B78</f>
        <v>0</v>
      </c>
      <c r="B77" s="72">
        <f>'S5 Maquette'!C78</f>
        <v>0</v>
      </c>
      <c r="C77" s="82">
        <f>'S5 Maquette'!F78</f>
        <v>0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83"/>
    </row>
    <row r="78" spans="1:20" ht="30.6" customHeight="1">
      <c r="A78" s="72">
        <f>'S5 Maquette'!B79</f>
        <v>0</v>
      </c>
      <c r="B78" s="72">
        <f>'S5 Maquette'!C79</f>
        <v>0</v>
      </c>
      <c r="C78" s="82">
        <f>'S5 Maquette'!F79</f>
        <v>0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83"/>
    </row>
    <row r="79" spans="1:20" ht="30.6" customHeight="1">
      <c r="A79" s="72">
        <f>'S5 Maquette'!B80</f>
        <v>0</v>
      </c>
      <c r="B79" s="72">
        <f>'S5 Maquette'!C80</f>
        <v>0</v>
      </c>
      <c r="C79" s="82">
        <f>'S5 Maquette'!F80</f>
        <v>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83"/>
    </row>
    <row r="80" spans="1:20" ht="30.6" customHeight="1">
      <c r="A80" s="72">
        <f>'S5 Maquette'!B81</f>
        <v>0</v>
      </c>
      <c r="B80" s="72">
        <f>'S5 Maquette'!C81</f>
        <v>0</v>
      </c>
      <c r="C80" s="82">
        <f>'S5 Maquette'!F81</f>
        <v>0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83"/>
    </row>
    <row r="81" spans="1:20" ht="30.6" customHeight="1">
      <c r="A81" s="72">
        <f>'S5 Maquette'!B82</f>
        <v>0</v>
      </c>
      <c r="B81" s="72">
        <f>'S5 Maquette'!C82</f>
        <v>0</v>
      </c>
      <c r="C81" s="82">
        <f>'S5 Maquette'!F82</f>
        <v>0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83"/>
    </row>
    <row r="82" spans="1:20" ht="30.6" customHeight="1">
      <c r="A82" s="72">
        <f>'S5 Maquette'!B83</f>
        <v>0</v>
      </c>
      <c r="B82" s="72">
        <f>'S5 Maquette'!C83</f>
        <v>0</v>
      </c>
      <c r="C82" s="82">
        <f>'S5 Maquette'!F83</f>
        <v>0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83"/>
    </row>
    <row r="83" spans="1:20" ht="30.6" customHeight="1">
      <c r="A83" s="72">
        <f>'S5 Maquette'!B84</f>
        <v>0</v>
      </c>
      <c r="B83" s="72">
        <f>'S5 Maquette'!C84</f>
        <v>0</v>
      </c>
      <c r="C83" s="82">
        <f>'S5 Maquette'!F84</f>
        <v>0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83"/>
    </row>
    <row r="84" spans="1:20" ht="30.6" customHeight="1">
      <c r="A84" s="72">
        <f>'S5 Maquette'!B85</f>
        <v>0</v>
      </c>
      <c r="B84" s="72">
        <f>'S5 Maquette'!C85</f>
        <v>0</v>
      </c>
      <c r="C84" s="82">
        <f>'S5 Maquette'!F85</f>
        <v>0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83"/>
    </row>
    <row r="85" spans="1:20" ht="30.6" customHeight="1">
      <c r="A85" s="72">
        <f>'S5 Maquette'!B86</f>
        <v>0</v>
      </c>
      <c r="B85" s="72">
        <f>'S5 Maquette'!C86</f>
        <v>0</v>
      </c>
      <c r="C85" s="82">
        <f>'S5 Maquette'!F86</f>
        <v>0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83"/>
    </row>
    <row r="86" spans="1:20" ht="30.6" customHeight="1">
      <c r="A86" s="72">
        <f>'S5 Maquette'!B87</f>
        <v>0</v>
      </c>
      <c r="B86" s="72">
        <f>'S5 Maquette'!C87</f>
        <v>0</v>
      </c>
      <c r="C86" s="82">
        <f>'S5 Maquette'!F87</f>
        <v>0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83"/>
    </row>
    <row r="87" spans="1:20" ht="30.6" customHeight="1">
      <c r="A87" s="72">
        <f>'S5 Maquette'!B88</f>
        <v>0</v>
      </c>
      <c r="B87" s="72">
        <f>'S5 Maquette'!C88</f>
        <v>0</v>
      </c>
      <c r="C87" s="82">
        <f>'S5 Maquette'!F88</f>
        <v>0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83"/>
    </row>
    <row r="88" spans="1:20" ht="30.6" customHeight="1">
      <c r="A88" s="72">
        <f>'S5 Maquette'!B89</f>
        <v>0</v>
      </c>
      <c r="B88" s="72">
        <f>'S5 Maquette'!C89</f>
        <v>0</v>
      </c>
      <c r="C88" s="82">
        <f>'S5 Maquette'!F89</f>
        <v>0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83"/>
    </row>
    <row r="89" spans="1:20" ht="30.6" customHeight="1">
      <c r="A89" s="72">
        <f>'S5 Maquette'!B90</f>
        <v>0</v>
      </c>
      <c r="B89" s="72">
        <f>'S5 Maquette'!C90</f>
        <v>0</v>
      </c>
      <c r="C89" s="82">
        <f>'S5 Maquette'!F90</f>
        <v>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83"/>
    </row>
    <row r="90" spans="1:20" ht="30.6" customHeight="1">
      <c r="A90" s="72">
        <f>'S5 Maquette'!B91</f>
        <v>0</v>
      </c>
      <c r="B90" s="72">
        <f>'S5 Maquette'!C91</f>
        <v>0</v>
      </c>
      <c r="C90" s="82">
        <f>'S5 Maquette'!F91</f>
        <v>0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83"/>
    </row>
    <row r="91" spans="1:20" ht="30.6" customHeight="1">
      <c r="A91" s="72">
        <f>'S5 Maquette'!B92</f>
        <v>0</v>
      </c>
      <c r="B91" s="72">
        <f>'S5 Maquette'!C92</f>
        <v>0</v>
      </c>
      <c r="C91" s="82">
        <f>'S5 Maquette'!F92</f>
        <v>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83"/>
    </row>
    <row r="92" spans="1:20" ht="30.6" customHeight="1">
      <c r="A92" s="72">
        <f>'S5 Maquette'!B93</f>
        <v>0</v>
      </c>
      <c r="B92" s="72">
        <f>'S5 Maquette'!C93</f>
        <v>0</v>
      </c>
      <c r="C92" s="82">
        <f>'S5 Maquette'!F93</f>
        <v>0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83"/>
    </row>
    <row r="93" spans="1:20" ht="30.6" customHeight="1">
      <c r="A93" s="72">
        <f>'S5 Maquette'!B94</f>
        <v>0</v>
      </c>
      <c r="B93" s="72">
        <f>'S5 Maquette'!C94</f>
        <v>0</v>
      </c>
      <c r="C93" s="82">
        <f>'S5 Maquette'!F94</f>
        <v>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83"/>
    </row>
    <row r="94" spans="1:20" ht="30.6" customHeight="1">
      <c r="A94" s="72">
        <f>'S5 Maquette'!B95</f>
        <v>0</v>
      </c>
      <c r="B94" s="72">
        <f>'S5 Maquette'!C95</f>
        <v>0</v>
      </c>
      <c r="C94" s="82">
        <f>'S5 Maquette'!F95</f>
        <v>0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83"/>
    </row>
    <row r="95" spans="1:20" ht="30.6" customHeight="1">
      <c r="A95" s="72">
        <f>'S5 Maquette'!B96</f>
        <v>0</v>
      </c>
      <c r="B95" s="72">
        <f>'S5 Maquette'!C96</f>
        <v>0</v>
      </c>
      <c r="C95" s="82">
        <f>'S5 Maquette'!F96</f>
        <v>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83"/>
    </row>
    <row r="96" spans="1:20" ht="30.6" customHeight="1">
      <c r="A96" s="72">
        <f>'S5 Maquette'!B97</f>
        <v>0</v>
      </c>
      <c r="B96" s="72">
        <f>'S5 Maquette'!C97</f>
        <v>0</v>
      </c>
      <c r="C96" s="82">
        <f>'S5 Maquette'!F97</f>
        <v>0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83"/>
    </row>
    <row r="97" spans="1:20" ht="30.6" customHeight="1">
      <c r="A97" s="72">
        <f>'S5 Maquette'!B98</f>
        <v>0</v>
      </c>
      <c r="B97" s="72">
        <f>'S5 Maquette'!C98</f>
        <v>0</v>
      </c>
      <c r="C97" s="82">
        <f>'S5 Maquette'!F98</f>
        <v>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83"/>
    </row>
    <row r="98" spans="1:20" ht="30.6" customHeight="1">
      <c r="A98" s="72">
        <f>'S5 Maquette'!B99</f>
        <v>0</v>
      </c>
      <c r="B98" s="72">
        <f>'S5 Maquette'!C99</f>
        <v>0</v>
      </c>
      <c r="C98" s="82">
        <f>'S5 Maquette'!F99</f>
        <v>0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83"/>
    </row>
    <row r="99" spans="1:20" ht="30.6" customHeight="1">
      <c r="A99" s="72">
        <f>'S5 Maquette'!B100</f>
        <v>0</v>
      </c>
      <c r="B99" s="72">
        <f>'S5 Maquette'!C100</f>
        <v>0</v>
      </c>
      <c r="C99" s="82">
        <f>'S5 Maquette'!F100</f>
        <v>0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83"/>
    </row>
    <row r="100" spans="1:20" ht="30.6" customHeight="1">
      <c r="A100" s="72">
        <f>'S5 Maquette'!B101</f>
        <v>0</v>
      </c>
      <c r="B100" s="72">
        <f>'S5 Maquette'!C101</f>
        <v>0</v>
      </c>
      <c r="C100" s="82">
        <f>'S5 Maquette'!F101</f>
        <v>0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83"/>
    </row>
    <row r="101" spans="1:20" ht="30.6" customHeight="1">
      <c r="A101" s="72">
        <f>'S5 Maquette'!B102</f>
        <v>0</v>
      </c>
      <c r="B101" s="72">
        <f>'S5 Maquette'!C102</f>
        <v>0</v>
      </c>
      <c r="C101" s="82">
        <f>'S5 Maquette'!F102</f>
        <v>0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83"/>
    </row>
    <row r="102" spans="1:20" ht="30.6" customHeight="1">
      <c r="A102" s="72">
        <f>'S5 Maquette'!B103</f>
        <v>0</v>
      </c>
      <c r="B102" s="72">
        <f>'S5 Maquette'!C103</f>
        <v>0</v>
      </c>
      <c r="C102" s="82">
        <f>'S5 Maquette'!F103</f>
        <v>0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83"/>
    </row>
    <row r="103" spans="1:20" ht="30.6" customHeight="1">
      <c r="A103" s="72">
        <f>'S5 Maquette'!B104</f>
        <v>0</v>
      </c>
      <c r="B103" s="72">
        <f>'S5 Maquette'!C104</f>
        <v>0</v>
      </c>
      <c r="C103" s="82">
        <f>'S5 Maquette'!F104</f>
        <v>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83"/>
    </row>
    <row r="104" spans="1:20" ht="30.6" customHeight="1">
      <c r="A104" s="72">
        <f>'S5 Maquette'!B105</f>
        <v>0</v>
      </c>
      <c r="B104" s="72">
        <f>'S5 Maquette'!C105</f>
        <v>0</v>
      </c>
      <c r="C104" s="82">
        <f>'S5 Maquette'!F105</f>
        <v>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83"/>
    </row>
    <row r="105" spans="1:20" ht="30.6" customHeight="1">
      <c r="A105" s="72">
        <f>'S5 Maquette'!B106</f>
        <v>0</v>
      </c>
      <c r="B105" s="72">
        <f>'S5 Maquette'!C106</f>
        <v>0</v>
      </c>
      <c r="C105" s="82">
        <f>'S5 Maquette'!F106</f>
        <v>0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83"/>
    </row>
    <row r="106" spans="1:20" ht="30.6" customHeight="1">
      <c r="A106" s="72">
        <f>'S5 Maquette'!B107</f>
        <v>0</v>
      </c>
      <c r="B106" s="72">
        <f>'S5 Maquette'!C107</f>
        <v>0</v>
      </c>
      <c r="C106" s="82">
        <f>'S5 Maquette'!F107</f>
        <v>0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83"/>
    </row>
    <row r="107" spans="1:20" ht="30.6" customHeight="1">
      <c r="A107" s="72">
        <f>'S5 Maquette'!B108</f>
        <v>0</v>
      </c>
      <c r="B107" s="72">
        <f>'S5 Maquette'!C108</f>
        <v>0</v>
      </c>
      <c r="C107" s="82">
        <f>'S5 Maquette'!F108</f>
        <v>0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83"/>
    </row>
    <row r="108" spans="1:20" ht="30.6" customHeight="1">
      <c r="A108" s="72">
        <f>'S5 Maquette'!B109</f>
        <v>0</v>
      </c>
      <c r="B108" s="72">
        <f>'S5 Maquette'!C109</f>
        <v>0</v>
      </c>
      <c r="C108" s="82">
        <f>'S5 Maquette'!F109</f>
        <v>0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83"/>
    </row>
    <row r="109" spans="1:20" ht="30.6" customHeight="1">
      <c r="A109" s="72">
        <f>'S5 Maquette'!B110</f>
        <v>0</v>
      </c>
      <c r="B109" s="72">
        <f>'S5 Maquette'!C110</f>
        <v>0</v>
      </c>
      <c r="C109" s="82">
        <f>'S5 Maquette'!F110</f>
        <v>0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83"/>
    </row>
    <row r="110" spans="1:20" ht="30.6" customHeight="1">
      <c r="A110" s="72">
        <f>'S5 Maquette'!B111</f>
        <v>0</v>
      </c>
      <c r="B110" s="72">
        <f>'S5 Maquette'!C111</f>
        <v>0</v>
      </c>
      <c r="C110" s="82">
        <f>'S5 Maquette'!F111</f>
        <v>0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83"/>
    </row>
    <row r="111" spans="1:20" ht="30.6" customHeight="1">
      <c r="A111" s="72">
        <f>'S5 Maquette'!B112</f>
        <v>0</v>
      </c>
      <c r="B111" s="72">
        <f>'S5 Maquette'!C112</f>
        <v>0</v>
      </c>
      <c r="C111" s="82">
        <f>'S5 Maquette'!F112</f>
        <v>0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83"/>
    </row>
    <row r="112" spans="1:20" ht="30.6" customHeight="1">
      <c r="A112" s="72">
        <f>'S5 Maquette'!B113</f>
        <v>0</v>
      </c>
      <c r="B112" s="72">
        <f>'S5 Maquette'!C113</f>
        <v>0</v>
      </c>
      <c r="C112" s="82">
        <f>'S5 Maquette'!F113</f>
        <v>0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83"/>
    </row>
    <row r="113" spans="1:20" ht="30.6" customHeight="1">
      <c r="A113" s="72">
        <f>'S5 Maquette'!B114</f>
        <v>0</v>
      </c>
      <c r="B113" s="72">
        <f>'S5 Maquette'!C114</f>
        <v>0</v>
      </c>
      <c r="C113" s="82">
        <f>'S5 Maquette'!F114</f>
        <v>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83"/>
    </row>
    <row r="114" spans="1:20" ht="30.6" customHeight="1">
      <c r="A114" s="72">
        <f>'S5 Maquette'!B115</f>
        <v>0</v>
      </c>
      <c r="B114" s="72">
        <f>'S5 Maquette'!C115</f>
        <v>0</v>
      </c>
      <c r="C114" s="82">
        <f>'S5 Maquette'!F115</f>
        <v>0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83"/>
    </row>
    <row r="115" spans="1:20" ht="30.6" customHeight="1">
      <c r="A115" s="72">
        <f>'S5 Maquette'!B116</f>
        <v>0</v>
      </c>
      <c r="B115" s="72">
        <f>'S5 Maquette'!C116</f>
        <v>0</v>
      </c>
      <c r="C115" s="82">
        <f>'S5 Maquette'!F116</f>
        <v>0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83"/>
    </row>
    <row r="116" spans="1:20" ht="30.6" customHeight="1">
      <c r="A116" s="72">
        <f>'S5 Maquette'!B117</f>
        <v>0</v>
      </c>
      <c r="B116" s="72">
        <f>'S5 Maquette'!C117</f>
        <v>0</v>
      </c>
      <c r="C116" s="82">
        <f>'S5 Maquette'!F117</f>
        <v>0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83"/>
    </row>
    <row r="117" spans="1:20" ht="30.6" customHeight="1">
      <c r="A117" s="72">
        <f>'S5 Maquette'!B118</f>
        <v>0</v>
      </c>
      <c r="B117" s="72">
        <f>'S5 Maquette'!C118</f>
        <v>0</v>
      </c>
      <c r="C117" s="82">
        <f>'S5 Maquette'!F118</f>
        <v>0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83"/>
    </row>
    <row r="118" spans="1:20" ht="30.6" customHeight="1">
      <c r="A118" s="72">
        <f>'S5 Maquette'!B119</f>
        <v>0</v>
      </c>
      <c r="B118" s="72">
        <f>'S5 Maquette'!C119</f>
        <v>0</v>
      </c>
      <c r="C118" s="82">
        <f>'S5 Maquette'!F119</f>
        <v>0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83"/>
    </row>
    <row r="119" spans="1:20" ht="30.6" customHeight="1">
      <c r="A119" s="72">
        <f>'S5 Maquette'!B120</f>
        <v>0</v>
      </c>
      <c r="B119" s="72">
        <f>'S5 Maquette'!C120</f>
        <v>0</v>
      </c>
      <c r="C119" s="82">
        <f>'S5 Maquette'!F120</f>
        <v>0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83"/>
    </row>
    <row r="120" spans="1:20" ht="30.6" customHeight="1">
      <c r="A120" s="72">
        <f>'S5 Maquette'!B121</f>
        <v>0</v>
      </c>
      <c r="B120" s="72">
        <f>'S5 Maquette'!C121</f>
        <v>0</v>
      </c>
      <c r="C120" s="82">
        <f>'S5 Maquette'!F121</f>
        <v>0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83"/>
    </row>
    <row r="121" spans="1:20" ht="30.6" customHeight="1">
      <c r="A121" s="72">
        <f>'S5 Maquette'!B122</f>
        <v>0</v>
      </c>
      <c r="B121" s="72">
        <f>'S5 Maquette'!C122</f>
        <v>0</v>
      </c>
      <c r="C121" s="82">
        <f>'S5 Maquette'!F122</f>
        <v>0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83"/>
    </row>
    <row r="122" spans="1:20" ht="30.6" customHeight="1">
      <c r="A122" s="72">
        <f>'S5 Maquette'!B123</f>
        <v>0</v>
      </c>
      <c r="B122" s="72">
        <f>'S5 Maquette'!C123</f>
        <v>0</v>
      </c>
      <c r="C122" s="82">
        <f>'S5 Maquette'!F123</f>
        <v>0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83"/>
    </row>
    <row r="123" spans="1:20" ht="30.6" customHeight="1">
      <c r="A123" s="72">
        <f>'S5 Maquette'!B124</f>
        <v>0</v>
      </c>
      <c r="B123" s="72">
        <f>'S5 Maquette'!C124</f>
        <v>0</v>
      </c>
      <c r="C123" s="82">
        <f>'S5 Maquette'!F124</f>
        <v>0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83"/>
    </row>
    <row r="124" spans="1:20" ht="30.6" customHeight="1">
      <c r="A124" s="72">
        <f>'S5 Maquette'!B125</f>
        <v>0</v>
      </c>
      <c r="B124" s="72">
        <f>'S5 Maquette'!C125</f>
        <v>0</v>
      </c>
      <c r="C124" s="82">
        <f>'S5 Maquette'!F125</f>
        <v>0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83"/>
    </row>
    <row r="125" spans="1:20" ht="30.6" customHeight="1">
      <c r="A125" s="72">
        <f>'S5 Maquette'!B126</f>
        <v>0</v>
      </c>
      <c r="B125" s="72">
        <f>'S5 Maquette'!C126</f>
        <v>0</v>
      </c>
      <c r="C125" s="82">
        <f>'S5 Maquette'!F126</f>
        <v>0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83"/>
    </row>
    <row r="126" spans="1:20" ht="30.6" customHeight="1">
      <c r="A126" s="72">
        <f>'S5 Maquette'!B127</f>
        <v>0</v>
      </c>
      <c r="B126" s="72">
        <f>'S5 Maquette'!C127</f>
        <v>0</v>
      </c>
      <c r="C126" s="82">
        <f>'S5 Maquette'!F127</f>
        <v>0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83"/>
    </row>
    <row r="127" spans="1:20" ht="30.6" customHeight="1">
      <c r="A127" s="72">
        <f>'S5 Maquette'!B128</f>
        <v>0</v>
      </c>
      <c r="B127" s="72">
        <f>'S5 Maquette'!C128</f>
        <v>0</v>
      </c>
      <c r="C127" s="82">
        <f>'S5 Maquette'!F128</f>
        <v>0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83"/>
    </row>
    <row r="128" spans="1:20" ht="30.6" customHeight="1">
      <c r="A128" s="72">
        <f>'S5 Maquette'!B129</f>
        <v>0</v>
      </c>
      <c r="B128" s="72">
        <f>'S5 Maquette'!C129</f>
        <v>0</v>
      </c>
      <c r="C128" s="82">
        <f>'S5 Maquette'!F129</f>
        <v>0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83"/>
    </row>
    <row r="129" spans="1:20" ht="30.6" customHeight="1">
      <c r="A129" s="72">
        <f>'S5 Maquette'!B130</f>
        <v>0</v>
      </c>
      <c r="B129" s="72">
        <f>'S5 Maquette'!C130</f>
        <v>0</v>
      </c>
      <c r="C129" s="82">
        <f>'S5 Maquette'!F130</f>
        <v>0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83"/>
    </row>
    <row r="130" spans="1:20" ht="30.6" customHeight="1">
      <c r="A130" s="72">
        <f>'S5 Maquette'!B131</f>
        <v>0</v>
      </c>
      <c r="B130" s="72">
        <f>'S5 Maquette'!C131</f>
        <v>0</v>
      </c>
      <c r="C130" s="82">
        <f>'S5 Maquette'!F131</f>
        <v>0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83"/>
    </row>
    <row r="131" spans="1:20" ht="30.6" customHeight="1">
      <c r="A131" s="72">
        <f>'S5 Maquette'!B132</f>
        <v>0</v>
      </c>
      <c r="B131" s="72">
        <f>'S5 Maquette'!C132</f>
        <v>0</v>
      </c>
      <c r="C131" s="82">
        <f>'S5 Maquette'!F132</f>
        <v>0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83"/>
    </row>
    <row r="132" spans="1:20" ht="30.6" customHeight="1">
      <c r="A132" s="72">
        <f>'S5 Maquette'!B133</f>
        <v>0</v>
      </c>
      <c r="B132" s="72">
        <f>'S5 Maquette'!C133</f>
        <v>0</v>
      </c>
      <c r="C132" s="82">
        <f>'S5 Maquette'!F133</f>
        <v>0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83"/>
    </row>
    <row r="133" spans="1:20" ht="30.6" customHeight="1">
      <c r="A133" s="72">
        <f>'S5 Maquette'!B134</f>
        <v>0</v>
      </c>
      <c r="B133" s="72">
        <f>'S5 Maquette'!C134</f>
        <v>0</v>
      </c>
      <c r="C133" s="82">
        <f>'S5 Maquette'!F134</f>
        <v>0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83"/>
    </row>
    <row r="134" spans="1:20" ht="30.6" customHeight="1">
      <c r="A134" s="72">
        <f>'S5 Maquette'!B135</f>
        <v>0</v>
      </c>
      <c r="B134" s="72">
        <f>'S5 Maquette'!C135</f>
        <v>0</v>
      </c>
      <c r="C134" s="82">
        <f>'S5 Maquette'!F135</f>
        <v>0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83"/>
    </row>
    <row r="135" spans="1:20" ht="30.6" customHeight="1">
      <c r="A135" s="72">
        <f>'S5 Maquette'!B136</f>
        <v>0</v>
      </c>
      <c r="B135" s="72">
        <f>'S5 Maquette'!C136</f>
        <v>0</v>
      </c>
      <c r="C135" s="82">
        <f>'S5 Maquette'!F136</f>
        <v>0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83"/>
    </row>
    <row r="136" spans="1:20" ht="30.6" customHeight="1">
      <c r="A136" s="72">
        <f>'S5 Maquette'!B137</f>
        <v>0</v>
      </c>
      <c r="B136" s="72">
        <f>'S5 Maquette'!C137</f>
        <v>0</v>
      </c>
      <c r="C136" s="82">
        <f>'S5 Maquette'!F137</f>
        <v>0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83"/>
    </row>
    <row r="137" spans="1:20" ht="30.6" customHeight="1">
      <c r="A137" s="72">
        <f>'S5 Maquette'!B138</f>
        <v>0</v>
      </c>
      <c r="B137" s="72">
        <f>'S5 Maquette'!C138</f>
        <v>0</v>
      </c>
      <c r="C137" s="82">
        <f>'S5 Maquette'!F138</f>
        <v>0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83"/>
    </row>
    <row r="138" spans="1:20" ht="30.6" customHeight="1">
      <c r="A138" s="72">
        <f>'S5 Maquette'!B139</f>
        <v>0</v>
      </c>
      <c r="B138" s="72">
        <f>'S5 Maquette'!C139</f>
        <v>0</v>
      </c>
      <c r="C138" s="82">
        <f>'S5 Maquette'!F139</f>
        <v>0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83"/>
    </row>
    <row r="139" spans="1:20" ht="30.6" customHeight="1">
      <c r="A139" s="72">
        <f>'S5 Maquette'!B140</f>
        <v>0</v>
      </c>
      <c r="B139" s="72">
        <f>'S5 Maquette'!C140</f>
        <v>0</v>
      </c>
      <c r="C139" s="82">
        <f>'S5 Maquette'!F140</f>
        <v>0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83"/>
    </row>
    <row r="140" spans="1:20" ht="30.6" customHeight="1">
      <c r="A140" s="72">
        <f>'S5 Maquette'!B141</f>
        <v>0</v>
      </c>
      <c r="B140" s="72">
        <f>'S5 Maquette'!C141</f>
        <v>0</v>
      </c>
      <c r="C140" s="82">
        <f>'S5 Maquette'!F141</f>
        <v>0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83"/>
    </row>
    <row r="141" spans="1:20" ht="30.6" customHeight="1">
      <c r="A141" s="72">
        <f>'S5 Maquette'!B142</f>
        <v>0</v>
      </c>
      <c r="B141" s="72">
        <f>'S5 Maquette'!C142</f>
        <v>0</v>
      </c>
      <c r="C141" s="82">
        <f>'S5 Maquette'!F142</f>
        <v>0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83"/>
    </row>
    <row r="142" spans="1:20" ht="30.6" customHeight="1">
      <c r="A142" s="72">
        <f>'S5 Maquette'!B143</f>
        <v>0</v>
      </c>
      <c r="B142" s="72">
        <f>'S5 Maquette'!C143</f>
        <v>0</v>
      </c>
      <c r="C142" s="82">
        <f>'S5 Maquette'!F143</f>
        <v>0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83"/>
    </row>
    <row r="143" spans="1:20" ht="30.6" customHeight="1">
      <c r="A143" s="72">
        <f>'S5 Maquette'!B144</f>
        <v>0</v>
      </c>
      <c r="B143" s="72">
        <f>'S5 Maquette'!C144</f>
        <v>0</v>
      </c>
      <c r="C143" s="82">
        <f>'S5 Maquette'!F144</f>
        <v>0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83"/>
    </row>
    <row r="144" spans="1:20" ht="30.6" customHeight="1">
      <c r="A144" s="72">
        <f>'S5 Maquette'!B145</f>
        <v>0</v>
      </c>
      <c r="B144" s="72">
        <f>'S5 Maquette'!C145</f>
        <v>0</v>
      </c>
      <c r="C144" s="82">
        <f>'S5 Maquette'!F145</f>
        <v>0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83"/>
    </row>
    <row r="145" spans="1:20" ht="30.6" customHeight="1">
      <c r="A145" s="72">
        <f>'S5 Maquette'!B146</f>
        <v>0</v>
      </c>
      <c r="B145" s="72">
        <f>'S5 Maquette'!C146</f>
        <v>0</v>
      </c>
      <c r="C145" s="82">
        <f>'S5 Maquette'!F146</f>
        <v>0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83"/>
    </row>
    <row r="146" spans="1:20" ht="30.6" customHeight="1">
      <c r="A146" s="72">
        <f>'S5 Maquette'!B147</f>
        <v>0</v>
      </c>
      <c r="B146" s="72">
        <f>'S5 Maquette'!C147</f>
        <v>0</v>
      </c>
      <c r="C146" s="82">
        <f>'S5 Maquette'!F147</f>
        <v>0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83"/>
    </row>
    <row r="147" spans="1:20" ht="30.6" customHeight="1">
      <c r="A147" s="72">
        <f>'S5 Maquette'!B148</f>
        <v>0</v>
      </c>
      <c r="B147" s="72">
        <f>'S5 Maquette'!C148</f>
        <v>0</v>
      </c>
      <c r="C147" s="82">
        <f>'S5 Maquette'!F148</f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83"/>
    </row>
    <row r="148" spans="1:20" ht="30.6" customHeight="1">
      <c r="A148" s="72">
        <f>'S5 Maquette'!B149</f>
        <v>0</v>
      </c>
      <c r="B148" s="72">
        <f>'S5 Maquette'!C149</f>
        <v>0</v>
      </c>
      <c r="C148" s="82">
        <f>'S5 Maquette'!F149</f>
        <v>0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83"/>
    </row>
    <row r="149" spans="1:20" ht="30.6" customHeight="1">
      <c r="A149" s="72">
        <f>'S5 Maquette'!B150</f>
        <v>0</v>
      </c>
      <c r="B149" s="72">
        <f>'S5 Maquette'!C150</f>
        <v>0</v>
      </c>
      <c r="C149" s="82">
        <f>'S5 Maquette'!F150</f>
        <v>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83"/>
    </row>
    <row r="150" spans="1:20" ht="30.6" customHeight="1">
      <c r="A150" s="72">
        <f>'S5 Maquette'!B151</f>
        <v>0</v>
      </c>
      <c r="B150" s="72">
        <f>'S5 Maquette'!C151</f>
        <v>0</v>
      </c>
      <c r="C150" s="82">
        <f>'S5 Maquette'!F151</f>
        <v>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83"/>
    </row>
    <row r="151" spans="1:20" ht="30.6" customHeight="1">
      <c r="A151" s="72">
        <f>'S5 Maquette'!B152</f>
        <v>0</v>
      </c>
      <c r="B151" s="72">
        <f>'S5 Maquette'!C152</f>
        <v>0</v>
      </c>
      <c r="C151" s="82">
        <f>'S5 Maquette'!F152</f>
        <v>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83"/>
    </row>
    <row r="152" spans="1:20" ht="30.6" customHeight="1">
      <c r="A152" s="72">
        <f>'S5 Maquette'!B153</f>
        <v>0</v>
      </c>
      <c r="B152" s="72">
        <f>'S5 Maquette'!C153</f>
        <v>0</v>
      </c>
      <c r="C152" s="82">
        <f>'S5 Maquette'!F153</f>
        <v>0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83"/>
    </row>
    <row r="153" spans="1:20" ht="30.6" customHeight="1">
      <c r="A153" s="72">
        <f>'S5 Maquette'!B154</f>
        <v>0</v>
      </c>
      <c r="B153" s="72">
        <f>'S5 Maquette'!C154</f>
        <v>0</v>
      </c>
      <c r="C153" s="82">
        <f>'S5 Maquette'!F154</f>
        <v>0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83"/>
    </row>
    <row r="154" spans="1:20" ht="30.6" customHeight="1">
      <c r="A154" s="72">
        <f>'S5 Maquette'!B155</f>
        <v>0</v>
      </c>
      <c r="B154" s="72">
        <f>'S5 Maquette'!C155</f>
        <v>0</v>
      </c>
      <c r="C154" s="82">
        <f>'S5 Maquette'!F155</f>
        <v>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83"/>
    </row>
    <row r="155" spans="1:20" ht="30.6" customHeight="1">
      <c r="A155" s="72">
        <f>'S5 Maquette'!B156</f>
        <v>0</v>
      </c>
      <c r="B155" s="72">
        <f>'S5 Maquette'!C156</f>
        <v>0</v>
      </c>
      <c r="C155" s="82">
        <f>'S5 Maquette'!F156</f>
        <v>0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83"/>
    </row>
    <row r="156" spans="1:20" ht="30.6" customHeight="1">
      <c r="A156" s="72">
        <f>'S5 Maquette'!B157</f>
        <v>0</v>
      </c>
      <c r="B156" s="72">
        <f>'S5 Maquette'!C157</f>
        <v>0</v>
      </c>
      <c r="C156" s="82">
        <f>'S5 Maquette'!F157</f>
        <v>0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83"/>
    </row>
    <row r="157" spans="1:20" ht="30.6" customHeight="1">
      <c r="A157" s="72">
        <f>'S5 Maquette'!B158</f>
        <v>0</v>
      </c>
      <c r="B157" s="72">
        <f>'S5 Maquette'!C158</f>
        <v>0</v>
      </c>
      <c r="C157" s="82">
        <f>'S5 Maquette'!F158</f>
        <v>0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83"/>
    </row>
    <row r="158" spans="1:20" ht="30.6" customHeight="1">
      <c r="A158" s="72">
        <f>'S5 Maquette'!B159</f>
        <v>0</v>
      </c>
      <c r="B158" s="72">
        <f>'S5 Maquette'!C159</f>
        <v>0</v>
      </c>
      <c r="C158" s="82">
        <f>'S5 Maquette'!F159</f>
        <v>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83"/>
    </row>
    <row r="159" spans="1:20" ht="30.6" customHeight="1">
      <c r="A159" s="72">
        <f>'S5 Maquette'!B160</f>
        <v>0</v>
      </c>
      <c r="B159" s="72">
        <f>'S5 Maquette'!C160</f>
        <v>0</v>
      </c>
      <c r="C159" s="82">
        <f>'S5 Maquette'!F160</f>
        <v>0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83"/>
    </row>
    <row r="160" spans="1:20" ht="30.6" customHeight="1">
      <c r="A160" s="72">
        <f>'S5 Maquette'!B161</f>
        <v>0</v>
      </c>
      <c r="B160" s="72">
        <f>'S5 Maquette'!C161</f>
        <v>0</v>
      </c>
      <c r="C160" s="82">
        <f>'S5 Maquette'!F161</f>
        <v>0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83"/>
    </row>
    <row r="161" spans="1:20" ht="30.6" customHeight="1">
      <c r="A161" s="72">
        <f>'S5 Maquette'!B162</f>
        <v>0</v>
      </c>
      <c r="B161" s="72">
        <f>'S5 Maquette'!C162</f>
        <v>0</v>
      </c>
      <c r="C161" s="82">
        <f>'S5 Maquette'!F162</f>
        <v>0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83"/>
    </row>
    <row r="162" spans="1:20" ht="30.6" customHeight="1">
      <c r="A162" s="72">
        <f>'S5 Maquette'!B163</f>
        <v>0</v>
      </c>
      <c r="B162" s="72">
        <f>'S5 Maquette'!C163</f>
        <v>0</v>
      </c>
      <c r="C162" s="82">
        <f>'S5 Maquette'!F163</f>
        <v>0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83"/>
    </row>
    <row r="163" spans="1:20" ht="30.6" customHeight="1">
      <c r="A163" s="72">
        <f>'S5 Maquette'!B164</f>
        <v>0</v>
      </c>
      <c r="B163" s="72">
        <f>'S5 Maquette'!C164</f>
        <v>0</v>
      </c>
      <c r="C163" s="82">
        <f>'S5 Maquette'!F164</f>
        <v>0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83"/>
    </row>
    <row r="164" spans="1:20" ht="30.6" customHeight="1">
      <c r="A164" s="72">
        <f>'S5 Maquette'!B165</f>
        <v>0</v>
      </c>
      <c r="B164" s="72">
        <f>'S5 Maquette'!C165</f>
        <v>0</v>
      </c>
      <c r="C164" s="82">
        <f>'S5 Maquette'!F165</f>
        <v>0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83"/>
    </row>
    <row r="165" spans="1:20" ht="30.6" customHeight="1">
      <c r="A165" s="72">
        <f>'S5 Maquette'!B166</f>
        <v>0</v>
      </c>
      <c r="B165" s="72">
        <f>'S5 Maquette'!C166</f>
        <v>0</v>
      </c>
      <c r="C165" s="82">
        <f>'S5 Maquette'!F166</f>
        <v>0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83"/>
    </row>
    <row r="166" spans="1:20" ht="30.6" customHeight="1">
      <c r="A166" s="72">
        <f>'S5 Maquette'!B167</f>
        <v>0</v>
      </c>
      <c r="B166" s="72">
        <f>'S5 Maquette'!C167</f>
        <v>0</v>
      </c>
      <c r="C166" s="82">
        <f>'S5 Maquette'!F167</f>
        <v>0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83"/>
    </row>
    <row r="167" spans="1:20" ht="30.6" customHeight="1">
      <c r="A167" s="72">
        <f>'S5 Maquette'!B168</f>
        <v>0</v>
      </c>
      <c r="B167" s="72">
        <f>'S5 Maquette'!C168</f>
        <v>0</v>
      </c>
      <c r="C167" s="82">
        <f>'S5 Maquette'!F168</f>
        <v>0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83"/>
    </row>
    <row r="168" spans="1:20" ht="30.6" customHeight="1">
      <c r="A168" s="72">
        <f>'S5 Maquette'!B169</f>
        <v>0</v>
      </c>
      <c r="B168" s="72">
        <f>'S5 Maquette'!C169</f>
        <v>0</v>
      </c>
      <c r="C168" s="82">
        <f>'S5 Maquette'!F169</f>
        <v>0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83"/>
    </row>
    <row r="169" spans="1:20" ht="30.6" customHeight="1">
      <c r="A169" s="72">
        <f>'S5 Maquette'!B170</f>
        <v>0</v>
      </c>
      <c r="B169" s="72">
        <f>'S5 Maquette'!C170</f>
        <v>0</v>
      </c>
      <c r="C169" s="82">
        <f>'S5 Maquette'!F170</f>
        <v>0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83"/>
    </row>
    <row r="170" spans="1:20" ht="30.6" customHeight="1">
      <c r="A170" s="72">
        <f>'S5 Maquette'!B171</f>
        <v>0</v>
      </c>
      <c r="B170" s="72">
        <f>'S5 Maquette'!C171</f>
        <v>0</v>
      </c>
      <c r="C170" s="82">
        <f>'S5 Maquette'!F171</f>
        <v>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83"/>
    </row>
    <row r="171" spans="1:20" ht="30.6" customHeight="1">
      <c r="A171" s="72">
        <f>'S5 Maquette'!B172</f>
        <v>0</v>
      </c>
      <c r="B171" s="72">
        <f>'S5 Maquette'!C172</f>
        <v>0</v>
      </c>
      <c r="C171" s="82">
        <f>'S5 Maquette'!F172</f>
        <v>0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83"/>
    </row>
    <row r="172" spans="1:20" ht="30.6" customHeight="1">
      <c r="A172" s="72">
        <f>'S5 Maquette'!B173</f>
        <v>0</v>
      </c>
      <c r="B172" s="72">
        <f>'S5 Maquette'!C173</f>
        <v>0</v>
      </c>
      <c r="C172" s="82">
        <f>'S5 Maquette'!F173</f>
        <v>0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83"/>
    </row>
    <row r="173" spans="1:20" ht="30.6" customHeight="1">
      <c r="A173" s="72">
        <f>'S5 Maquette'!B174</f>
        <v>0</v>
      </c>
      <c r="B173" s="72">
        <f>'S5 Maquette'!C174</f>
        <v>0</v>
      </c>
      <c r="C173" s="82">
        <f>'S5 Maquette'!F174</f>
        <v>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83"/>
    </row>
    <row r="174" spans="1:20" ht="30.6" customHeight="1">
      <c r="A174" s="72">
        <f>'S5 Maquette'!B175</f>
        <v>0</v>
      </c>
      <c r="B174" s="72">
        <f>'S5 Maquette'!C175</f>
        <v>0</v>
      </c>
      <c r="C174" s="82">
        <f>'S5 Maquette'!F175</f>
        <v>0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83"/>
    </row>
    <row r="175" spans="1:20" ht="30.6" customHeight="1">
      <c r="A175" s="72">
        <f>'S5 Maquette'!B176</f>
        <v>0</v>
      </c>
      <c r="B175" s="72">
        <f>'S5 Maquette'!C176</f>
        <v>0</v>
      </c>
      <c r="C175" s="82">
        <f>'S5 Maquette'!F176</f>
        <v>0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83"/>
    </row>
    <row r="176" spans="1:20" ht="30.6" customHeight="1">
      <c r="A176" s="72">
        <f>'S5 Maquette'!B177</f>
        <v>0</v>
      </c>
      <c r="B176" s="72">
        <f>'S5 Maquette'!C177</f>
        <v>0</v>
      </c>
      <c r="C176" s="82">
        <f>'S5 Maquette'!F177</f>
        <v>0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83"/>
    </row>
    <row r="177" spans="1:20" ht="30.6" customHeight="1">
      <c r="A177" s="72">
        <f>'S5 Maquette'!B178</f>
        <v>0</v>
      </c>
      <c r="B177" s="72">
        <f>'S5 Maquette'!C178</f>
        <v>0</v>
      </c>
      <c r="C177" s="82">
        <f>'S5 Maquette'!F178</f>
        <v>0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83"/>
    </row>
    <row r="178" spans="1:20" ht="30.6" customHeight="1">
      <c r="A178" s="72">
        <f>'S5 Maquette'!B179</f>
        <v>0</v>
      </c>
      <c r="B178" s="72">
        <f>'S5 Maquette'!C179</f>
        <v>0</v>
      </c>
      <c r="C178" s="82">
        <f>'S5 Maquette'!F179</f>
        <v>0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83"/>
    </row>
    <row r="179" spans="1:20" ht="30.6" customHeight="1">
      <c r="A179" s="72">
        <f>'S5 Maquette'!B180</f>
        <v>0</v>
      </c>
      <c r="B179" s="72">
        <f>'S5 Maquette'!C180</f>
        <v>0</v>
      </c>
      <c r="C179" s="82">
        <f>'S5 Maquette'!F180</f>
        <v>0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83"/>
    </row>
    <row r="180" spans="1:20" ht="30.6" customHeight="1">
      <c r="A180" s="72">
        <f>'S5 Maquette'!B181</f>
        <v>0</v>
      </c>
      <c r="B180" s="72">
        <f>'S5 Maquette'!C181</f>
        <v>0</v>
      </c>
      <c r="C180" s="82">
        <f>'S5 Maquette'!F181</f>
        <v>0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83"/>
    </row>
    <row r="181" spans="1:20" ht="30.6" customHeight="1">
      <c r="A181" s="72">
        <f>'S5 Maquette'!B182</f>
        <v>0</v>
      </c>
      <c r="B181" s="72">
        <f>'S5 Maquette'!C182</f>
        <v>0</v>
      </c>
      <c r="C181" s="82">
        <f>'S5 Maquette'!F182</f>
        <v>0</v>
      </c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83"/>
    </row>
    <row r="182" spans="1:20" ht="30.6" customHeight="1">
      <c r="A182" s="72">
        <f>'S5 Maquette'!B183</f>
        <v>0</v>
      </c>
      <c r="B182" s="72">
        <f>'S5 Maquette'!C183</f>
        <v>0</v>
      </c>
      <c r="C182" s="82">
        <f>'S5 Maquette'!F183</f>
        <v>0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83"/>
    </row>
    <row r="183" spans="1:20" ht="30.6" customHeight="1">
      <c r="A183" s="72">
        <f>'S5 Maquette'!B184</f>
        <v>0</v>
      </c>
      <c r="B183" s="72">
        <f>'S5 Maquette'!C184</f>
        <v>0</v>
      </c>
      <c r="C183" s="82">
        <f>'S5 Maquette'!F184</f>
        <v>0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83"/>
    </row>
    <row r="184" spans="1:20" ht="30.6" customHeight="1">
      <c r="A184" s="72">
        <f>'S5 Maquette'!B185</f>
        <v>0</v>
      </c>
      <c r="B184" s="72">
        <f>'S5 Maquette'!C185</f>
        <v>0</v>
      </c>
      <c r="C184" s="82">
        <f>'S5 Maquette'!F185</f>
        <v>0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83"/>
    </row>
    <row r="185" spans="1:20" ht="30.6" customHeight="1">
      <c r="A185" s="72">
        <f>'S5 Maquette'!B186</f>
        <v>0</v>
      </c>
      <c r="B185" s="72">
        <f>'S5 Maquette'!C186</f>
        <v>0</v>
      </c>
      <c r="C185" s="82">
        <f>'S5 Maquette'!F186</f>
        <v>0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83"/>
    </row>
    <row r="186" spans="1:20" ht="30.6" customHeight="1">
      <c r="A186" s="72">
        <f>'S5 Maquette'!B187</f>
        <v>0</v>
      </c>
      <c r="B186" s="72">
        <f>'S5 Maquette'!C187</f>
        <v>0</v>
      </c>
      <c r="C186" s="82">
        <f>'S5 Maquette'!F187</f>
        <v>0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83"/>
    </row>
    <row r="187" spans="1:20" ht="30.6" customHeight="1">
      <c r="A187" s="72">
        <f>'S5 Maquette'!B188</f>
        <v>0</v>
      </c>
      <c r="B187" s="72">
        <f>'S5 Maquette'!C188</f>
        <v>0</v>
      </c>
      <c r="C187" s="82">
        <f>'S5 Maquette'!F188</f>
        <v>0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83"/>
    </row>
    <row r="188" spans="1:20" ht="30.6" customHeight="1">
      <c r="A188" s="72">
        <f>'S5 Maquette'!B189</f>
        <v>0</v>
      </c>
      <c r="B188" s="72">
        <f>'S5 Maquette'!C189</f>
        <v>0</v>
      </c>
      <c r="C188" s="82">
        <f>'S5 Maquette'!F189</f>
        <v>0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83"/>
    </row>
    <row r="189" spans="1:20" ht="30.6" customHeight="1">
      <c r="A189" s="72">
        <f>'S5 Maquette'!B190</f>
        <v>0</v>
      </c>
      <c r="B189" s="72">
        <f>'S5 Maquette'!C190</f>
        <v>0</v>
      </c>
      <c r="C189" s="82">
        <f>'S5 Maquette'!F190</f>
        <v>0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83"/>
    </row>
    <row r="190" spans="1:20" ht="30.6" customHeight="1">
      <c r="A190" s="72">
        <f>'S5 Maquette'!B191</f>
        <v>0</v>
      </c>
      <c r="B190" s="72">
        <f>'S5 Maquette'!C191</f>
        <v>0</v>
      </c>
      <c r="C190" s="82">
        <f>'S5 Maquette'!F191</f>
        <v>0</v>
      </c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83"/>
    </row>
    <row r="191" spans="1:20" ht="30.6" customHeight="1">
      <c r="A191" s="72">
        <f>'S5 Maquette'!B192</f>
        <v>0</v>
      </c>
      <c r="B191" s="72">
        <f>'S5 Maquette'!C192</f>
        <v>0</v>
      </c>
      <c r="C191" s="82">
        <f>'S5 Maquette'!F192</f>
        <v>0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83"/>
    </row>
    <row r="192" spans="1:20" ht="30.6" customHeight="1">
      <c r="A192" s="72">
        <f>'S5 Maquette'!B193</f>
        <v>0</v>
      </c>
      <c r="B192" s="72">
        <f>'S5 Maquette'!C193</f>
        <v>0</v>
      </c>
      <c r="C192" s="82">
        <f>'S5 Maquette'!F193</f>
        <v>0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83"/>
    </row>
    <row r="193" spans="1:20" ht="30.6" customHeight="1">
      <c r="A193" s="72">
        <f>'S5 Maquette'!B194</f>
        <v>0</v>
      </c>
      <c r="B193" s="72">
        <f>'S5 Maquette'!C194</f>
        <v>0</v>
      </c>
      <c r="C193" s="82">
        <f>'S5 Maquette'!F194</f>
        <v>0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83"/>
    </row>
    <row r="194" spans="1:20" ht="30.6" customHeight="1">
      <c r="A194" s="72">
        <f>'S5 Maquette'!B195</f>
        <v>0</v>
      </c>
      <c r="B194" s="72">
        <f>'S5 Maquette'!C195</f>
        <v>0</v>
      </c>
      <c r="C194" s="82">
        <f>'S5 Maquette'!F195</f>
        <v>0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83"/>
    </row>
    <row r="195" spans="1:20" ht="30.6" customHeight="1">
      <c r="A195" s="72">
        <f>'S5 Maquette'!B196</f>
        <v>0</v>
      </c>
      <c r="B195" s="72">
        <f>'S5 Maquette'!C196</f>
        <v>0</v>
      </c>
      <c r="C195" s="82">
        <f>'S5 Maquette'!F196</f>
        <v>0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83"/>
    </row>
    <row r="196" spans="1:20" ht="30.6" customHeight="1">
      <c r="A196" s="72">
        <f>'S5 Maquette'!B197</f>
        <v>0</v>
      </c>
      <c r="B196" s="72">
        <f>'S5 Maquette'!C197</f>
        <v>0</v>
      </c>
      <c r="C196" s="82">
        <f>'S5 Maquette'!F197</f>
        <v>0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83"/>
    </row>
    <row r="197" spans="1:20" ht="30.6" customHeight="1">
      <c r="A197" s="72">
        <f>'S5 Maquette'!B198</f>
        <v>0</v>
      </c>
      <c r="B197" s="72">
        <f>'S5 Maquette'!C198</f>
        <v>0</v>
      </c>
      <c r="C197" s="82">
        <f>'S5 Maquette'!F198</f>
        <v>0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83"/>
    </row>
    <row r="198" spans="1:20" ht="30.6" customHeight="1">
      <c r="A198" s="72">
        <f>'S5 Maquette'!B199</f>
        <v>0</v>
      </c>
      <c r="B198" s="72">
        <f>'S5 Maquette'!C199</f>
        <v>0</v>
      </c>
      <c r="C198" s="82">
        <f>'S5 Maquette'!F199</f>
        <v>0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83"/>
    </row>
    <row r="199" spans="1:20" ht="30.6" customHeight="1">
      <c r="A199" s="72">
        <f>'S5 Maquette'!B200</f>
        <v>0</v>
      </c>
      <c r="B199" s="72">
        <f>'S5 Maquette'!C200</f>
        <v>0</v>
      </c>
      <c r="C199" s="82">
        <f>'S5 Maquette'!F200</f>
        <v>0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83"/>
    </row>
    <row r="200" spans="1:20" ht="30.6" customHeight="1">
      <c r="A200" s="72">
        <f>'S5 Maquette'!B201</f>
        <v>0</v>
      </c>
      <c r="B200" s="72">
        <f>'S5 Maquette'!C201</f>
        <v>0</v>
      </c>
      <c r="C200" s="82">
        <f>'S5 Maquette'!F201</f>
        <v>0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83"/>
    </row>
    <row r="201" spans="1:20" ht="30.6" customHeight="1">
      <c r="A201" s="72">
        <f>'S5 Maquette'!B202</f>
        <v>0</v>
      </c>
      <c r="B201" s="72">
        <f>'S5 Maquette'!C202</f>
        <v>0</v>
      </c>
      <c r="C201" s="82">
        <f>'S5 Maquette'!F202</f>
        <v>0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83"/>
    </row>
    <row r="202" spans="1:20" ht="30.6" customHeight="1">
      <c r="A202" s="72">
        <f>'S5 Maquette'!B203</f>
        <v>0</v>
      </c>
      <c r="B202" s="72">
        <f>'S5 Maquette'!C203</f>
        <v>0</v>
      </c>
      <c r="C202" s="82">
        <f>'S5 Maquette'!F203</f>
        <v>0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83"/>
    </row>
    <row r="203" spans="1:20" ht="30.6" customHeight="1">
      <c r="A203" s="72">
        <f>'S5 Maquette'!B204</f>
        <v>0</v>
      </c>
      <c r="B203" s="72">
        <f>'S5 Maquette'!C204</f>
        <v>0</v>
      </c>
      <c r="C203" s="82">
        <f>'S5 Maquette'!F204</f>
        <v>0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83"/>
    </row>
    <row r="204" spans="1:20" ht="30.6" customHeight="1">
      <c r="A204" s="72">
        <f>'S5 Maquette'!B205</f>
        <v>0</v>
      </c>
      <c r="B204" s="72">
        <f>'S5 Maquette'!C205</f>
        <v>0</v>
      </c>
      <c r="C204" s="82">
        <f>'S5 Maquette'!F205</f>
        <v>0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83"/>
    </row>
    <row r="205" spans="1:20" ht="30.6" customHeight="1">
      <c r="A205" s="72">
        <f>'S5 Maquette'!B206</f>
        <v>0</v>
      </c>
      <c r="B205" s="72">
        <f>'S5 Maquette'!C206</f>
        <v>0</v>
      </c>
      <c r="C205" s="82">
        <f>'S5 Maquette'!F206</f>
        <v>0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83"/>
    </row>
    <row r="206" spans="1:20" ht="30.6" customHeight="1">
      <c r="A206" s="72">
        <f>'S5 Maquette'!B207</f>
        <v>0</v>
      </c>
      <c r="B206" s="72">
        <f>'S5 Maquette'!C207</f>
        <v>0</v>
      </c>
      <c r="C206" s="82">
        <f>'S5 Maquette'!F207</f>
        <v>0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83"/>
    </row>
    <row r="207" spans="1:20" ht="30.6" customHeight="1">
      <c r="A207" s="72">
        <f>'S5 Maquette'!B208</f>
        <v>0</v>
      </c>
      <c r="B207" s="72">
        <f>'S5 Maquette'!C208</f>
        <v>0</v>
      </c>
      <c r="C207" s="82">
        <f>'S5 Maquette'!F208</f>
        <v>0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83"/>
    </row>
    <row r="208" spans="1:20" ht="30.6" customHeight="1">
      <c r="A208" s="72">
        <f>'S5 Maquette'!B209</f>
        <v>0</v>
      </c>
      <c r="B208" s="72">
        <f>'S5 Maquette'!C209</f>
        <v>0</v>
      </c>
      <c r="C208" s="82">
        <f>'S5 Maquette'!F209</f>
        <v>0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83"/>
    </row>
    <row r="209" spans="1:20" ht="30.6" customHeight="1">
      <c r="A209" s="72">
        <f>'S5 Maquette'!B210</f>
        <v>0</v>
      </c>
      <c r="B209" s="72">
        <f>'S5 Maquette'!C210</f>
        <v>0</v>
      </c>
      <c r="C209" s="82">
        <f>'S5 Maquette'!F210</f>
        <v>0</v>
      </c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83"/>
    </row>
    <row r="210" spans="1:20" ht="30.6" customHeight="1">
      <c r="A210" s="72">
        <f>'S5 Maquette'!B211</f>
        <v>0</v>
      </c>
      <c r="B210" s="72">
        <f>'S5 Maquette'!C211</f>
        <v>0</v>
      </c>
      <c r="C210" s="82">
        <f>'S5 Maquette'!F211</f>
        <v>0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83"/>
    </row>
    <row r="211" spans="1:20" ht="30.6" customHeight="1">
      <c r="A211" s="72">
        <f>'S5 Maquette'!B212</f>
        <v>0</v>
      </c>
      <c r="B211" s="72">
        <f>'S5 Maquette'!C212</f>
        <v>0</v>
      </c>
      <c r="C211" s="82">
        <f>'S5 Maquette'!F212</f>
        <v>0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83"/>
    </row>
    <row r="212" spans="1:20" ht="30.6" customHeight="1">
      <c r="A212" s="72">
        <f>'S5 Maquette'!B213</f>
        <v>0</v>
      </c>
      <c r="B212" s="72">
        <f>'S5 Maquette'!C213</f>
        <v>0</v>
      </c>
      <c r="C212" s="82">
        <f>'S5 Maquette'!F213</f>
        <v>0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83"/>
    </row>
    <row r="213" spans="1:20" ht="30.6" customHeight="1">
      <c r="A213" s="72">
        <f>'S5 Maquette'!B214</f>
        <v>0</v>
      </c>
      <c r="B213" s="72">
        <f>'S5 Maquette'!C214</f>
        <v>0</v>
      </c>
      <c r="C213" s="82">
        <f>'S5 Maquette'!F214</f>
        <v>0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83"/>
    </row>
    <row r="214" spans="1:20" ht="30.6" customHeight="1">
      <c r="A214" s="72">
        <f>'S5 Maquette'!B215</f>
        <v>0</v>
      </c>
      <c r="B214" s="72">
        <f>'S5 Maquette'!C215</f>
        <v>0</v>
      </c>
      <c r="C214" s="82">
        <f>'S5 Maquette'!F215</f>
        <v>0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83"/>
    </row>
    <row r="215" spans="1:20" ht="30.6" customHeight="1">
      <c r="A215" s="72">
        <f>'S5 Maquette'!B216</f>
        <v>0</v>
      </c>
      <c r="B215" s="72">
        <f>'S5 Maquette'!C216</f>
        <v>0</v>
      </c>
      <c r="C215" s="82">
        <f>'S5 Maquette'!F216</f>
        <v>0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83"/>
    </row>
    <row r="216" spans="1:20" ht="30.6" customHeight="1">
      <c r="A216" s="72">
        <f>'S5 Maquette'!B217</f>
        <v>0</v>
      </c>
      <c r="B216" s="72">
        <f>'S5 Maquette'!C217</f>
        <v>0</v>
      </c>
      <c r="C216" s="82">
        <f>'S5 Maquette'!F217</f>
        <v>0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83"/>
    </row>
    <row r="217" spans="1:20" ht="30.6" customHeight="1">
      <c r="A217" s="72">
        <f>'S5 Maquette'!B218</f>
        <v>0</v>
      </c>
      <c r="B217" s="72">
        <f>'S5 Maquette'!C218</f>
        <v>0</v>
      </c>
      <c r="C217" s="82">
        <f>'S5 Maquette'!F218</f>
        <v>0</v>
      </c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83"/>
    </row>
    <row r="218" spans="1:20" ht="30.6" customHeight="1">
      <c r="A218" s="72">
        <f>'S5 Maquette'!B219</f>
        <v>0</v>
      </c>
      <c r="B218" s="72">
        <f>'S5 Maquette'!C219</f>
        <v>0</v>
      </c>
      <c r="C218" s="82">
        <f>'S5 Maquette'!F219</f>
        <v>0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83"/>
    </row>
    <row r="219" spans="1:20" ht="30.6" customHeight="1">
      <c r="A219" s="72">
        <f>'S5 Maquette'!B220</f>
        <v>0</v>
      </c>
      <c r="B219" s="72">
        <f>'S5 Maquette'!C220</f>
        <v>0</v>
      </c>
      <c r="C219" s="82">
        <f>'S5 Maquette'!F220</f>
        <v>0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83"/>
    </row>
    <row r="220" spans="1:20" ht="30.6" customHeight="1">
      <c r="A220" s="72">
        <f>'S5 Maquette'!B221</f>
        <v>0</v>
      </c>
      <c r="B220" s="72">
        <f>'S5 Maquette'!C221</f>
        <v>0</v>
      </c>
      <c r="C220" s="82">
        <f>'S5 Maquette'!F221</f>
        <v>0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83"/>
    </row>
    <row r="221" spans="1:20" ht="30.6" customHeight="1">
      <c r="A221" s="72">
        <f>'S5 Maquette'!B222</f>
        <v>0</v>
      </c>
      <c r="B221" s="72">
        <f>'S5 Maquette'!C222</f>
        <v>0</v>
      </c>
      <c r="C221" s="82">
        <f>'S5 Maquette'!F222</f>
        <v>0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83"/>
    </row>
    <row r="222" spans="1:20" ht="30.6" customHeight="1">
      <c r="A222" s="72">
        <f>'S5 Maquette'!B223</f>
        <v>0</v>
      </c>
      <c r="B222" s="72">
        <f>'S5 Maquette'!C223</f>
        <v>0</v>
      </c>
      <c r="C222" s="82">
        <f>'S5 Maquette'!F223</f>
        <v>0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83"/>
    </row>
    <row r="223" spans="1:20" ht="30.6" customHeight="1">
      <c r="A223" s="72">
        <f>'S5 Maquette'!B224</f>
        <v>0</v>
      </c>
      <c r="B223" s="72">
        <f>'S5 Maquette'!C224</f>
        <v>0</v>
      </c>
      <c r="C223" s="82">
        <f>'S5 Maquette'!F224</f>
        <v>0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83"/>
    </row>
    <row r="224" spans="1:20" ht="30.6" customHeight="1">
      <c r="A224" s="72">
        <f>'S5 Maquette'!B225</f>
        <v>0</v>
      </c>
      <c r="B224" s="72">
        <f>'S5 Maquette'!C225</f>
        <v>0</v>
      </c>
      <c r="C224" s="82">
        <f>'S5 Maquette'!F225</f>
        <v>0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83"/>
    </row>
    <row r="225" spans="1:20" ht="30.6" customHeight="1">
      <c r="A225" s="72">
        <f>'S5 Maquette'!B226</f>
        <v>0</v>
      </c>
      <c r="B225" s="72">
        <f>'S5 Maquette'!C226</f>
        <v>0</v>
      </c>
      <c r="C225" s="82">
        <f>'S5 Maquette'!F226</f>
        <v>0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83"/>
    </row>
    <row r="226" spans="1:20" ht="30.6" customHeight="1">
      <c r="A226" s="72">
        <f>'S5 Maquette'!B227</f>
        <v>0</v>
      </c>
      <c r="B226" s="72">
        <f>'S5 Maquette'!C227</f>
        <v>0</v>
      </c>
      <c r="C226" s="82">
        <f>'S5 Maquette'!F227</f>
        <v>0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83"/>
    </row>
    <row r="227" spans="1:20" ht="30.6" customHeight="1">
      <c r="A227" s="72">
        <f>'S5 Maquette'!B228</f>
        <v>0</v>
      </c>
      <c r="B227" s="72">
        <f>'S5 Maquette'!C228</f>
        <v>0</v>
      </c>
      <c r="C227" s="82">
        <f>'S5 Maquette'!F228</f>
        <v>0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83"/>
    </row>
    <row r="228" spans="1:20" ht="30.6" customHeight="1">
      <c r="A228" s="72">
        <f>'S5 Maquette'!B229</f>
        <v>0</v>
      </c>
      <c r="B228" s="72">
        <f>'S5 Maquette'!C229</f>
        <v>0</v>
      </c>
      <c r="C228" s="82">
        <f>'S5 Maquette'!F229</f>
        <v>0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83"/>
    </row>
    <row r="229" spans="1:20" ht="30.6" customHeight="1">
      <c r="A229" s="72">
        <f>'S5 Maquette'!B230</f>
        <v>0</v>
      </c>
      <c r="B229" s="72">
        <f>'S5 Maquette'!C230</f>
        <v>0</v>
      </c>
      <c r="C229" s="82">
        <f>'S5 Maquette'!F230</f>
        <v>0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83"/>
    </row>
    <row r="230" spans="1:20" ht="30.6" customHeight="1">
      <c r="A230" s="72">
        <f>'S5 Maquette'!B231</f>
        <v>0</v>
      </c>
      <c r="B230" s="72">
        <f>'S5 Maquette'!C231</f>
        <v>0</v>
      </c>
      <c r="C230" s="82">
        <f>'S5 Maquette'!F231</f>
        <v>0</v>
      </c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83"/>
    </row>
    <row r="231" spans="1:20" ht="30.6" customHeight="1">
      <c r="A231" s="72">
        <f>'S5 Maquette'!B232</f>
        <v>0</v>
      </c>
      <c r="B231" s="72">
        <f>'S5 Maquette'!C232</f>
        <v>0</v>
      </c>
      <c r="C231" s="82">
        <f>'S5 Maquette'!F232</f>
        <v>0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83"/>
    </row>
    <row r="232" spans="1:20" ht="30.6" customHeight="1">
      <c r="A232" s="72">
        <f>'S5 Maquette'!B233</f>
        <v>0</v>
      </c>
      <c r="B232" s="72">
        <f>'S5 Maquette'!C233</f>
        <v>0</v>
      </c>
      <c r="C232" s="82">
        <f>'S5 Maquette'!F233</f>
        <v>0</v>
      </c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83"/>
    </row>
    <row r="233" spans="1:20" ht="30.6" customHeight="1">
      <c r="A233" s="72">
        <f>'S5 Maquette'!B234</f>
        <v>0</v>
      </c>
      <c r="B233" s="72">
        <f>'S5 Maquette'!C234</f>
        <v>0</v>
      </c>
      <c r="C233" s="82">
        <f>'S5 Maquette'!F234</f>
        <v>0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83"/>
    </row>
    <row r="234" spans="1:20" ht="30.6" customHeight="1">
      <c r="A234" s="72">
        <f>'S5 Maquette'!B235</f>
        <v>0</v>
      </c>
      <c r="B234" s="72">
        <f>'S5 Maquette'!C235</f>
        <v>0</v>
      </c>
      <c r="C234" s="82">
        <f>'S5 Maquette'!F235</f>
        <v>0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83"/>
    </row>
    <row r="235" spans="1:20" ht="30.6" customHeight="1">
      <c r="A235" s="72">
        <f>'S5 Maquette'!B236</f>
        <v>0</v>
      </c>
      <c r="B235" s="72">
        <f>'S5 Maquette'!C236</f>
        <v>0</v>
      </c>
      <c r="C235" s="82">
        <f>'S5 Maquette'!F236</f>
        <v>0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83"/>
    </row>
    <row r="236" spans="1:20" ht="30.6" customHeight="1">
      <c r="A236" s="72">
        <f>'S5 Maquette'!B237</f>
        <v>0</v>
      </c>
      <c r="B236" s="72">
        <f>'S5 Maquette'!C237</f>
        <v>0</v>
      </c>
      <c r="C236" s="82">
        <f>'S5 Maquette'!F237</f>
        <v>0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83"/>
    </row>
    <row r="237" spans="1:20" ht="30.6" customHeight="1">
      <c r="A237" s="72">
        <f>'S5 Maquette'!B238</f>
        <v>0</v>
      </c>
      <c r="B237" s="72">
        <f>'S5 Maquette'!C238</f>
        <v>0</v>
      </c>
      <c r="C237" s="82">
        <f>'S5 Maquette'!F238</f>
        <v>0</v>
      </c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83"/>
    </row>
    <row r="238" spans="1:20" ht="30.6" customHeight="1">
      <c r="A238" s="72">
        <f>'S5 Maquette'!B239</f>
        <v>0</v>
      </c>
      <c r="B238" s="72">
        <f>'S5 Maquette'!C239</f>
        <v>0</v>
      </c>
      <c r="C238" s="82">
        <f>'S5 Maquette'!F239</f>
        <v>0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83"/>
    </row>
    <row r="239" spans="1:20" ht="30.6" customHeight="1">
      <c r="A239" s="72">
        <f>'S5 Maquette'!B240</f>
        <v>0</v>
      </c>
      <c r="B239" s="72">
        <f>'S5 Maquette'!C240</f>
        <v>0</v>
      </c>
      <c r="C239" s="82">
        <f>'S5 Maquette'!F240</f>
        <v>0</v>
      </c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83"/>
    </row>
    <row r="240" spans="1:20" ht="30.6" customHeight="1">
      <c r="A240" s="72">
        <f>'S5 Maquette'!B241</f>
        <v>0</v>
      </c>
      <c r="B240" s="72">
        <f>'S5 Maquette'!C241</f>
        <v>0</v>
      </c>
      <c r="C240" s="82">
        <f>'S5 Maquette'!F241</f>
        <v>0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83"/>
    </row>
    <row r="241" spans="1:20" ht="30.6" customHeight="1">
      <c r="A241" s="72">
        <f>'S5 Maquette'!B242</f>
        <v>0</v>
      </c>
      <c r="B241" s="72">
        <f>'S5 Maquette'!C242</f>
        <v>0</v>
      </c>
      <c r="C241" s="82">
        <f>'S5 Maquette'!F242</f>
        <v>0</v>
      </c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83"/>
    </row>
    <row r="242" spans="1:20" ht="30.6" customHeight="1">
      <c r="A242" s="72">
        <f>'S5 Maquette'!B243</f>
        <v>0</v>
      </c>
      <c r="B242" s="72">
        <f>'S5 Maquette'!C243</f>
        <v>0</v>
      </c>
      <c r="C242" s="82">
        <f>'S5 Maquette'!F243</f>
        <v>0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83"/>
    </row>
    <row r="243" spans="1:20" ht="30.6" customHeight="1">
      <c r="A243" s="72">
        <f>'S5 Maquette'!B244</f>
        <v>0</v>
      </c>
      <c r="B243" s="72">
        <f>'S5 Maquette'!C244</f>
        <v>0</v>
      </c>
      <c r="C243" s="82">
        <f>'S5 Maquette'!F244</f>
        <v>0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83"/>
    </row>
    <row r="244" spans="1:20" ht="30.6" customHeight="1">
      <c r="A244" s="72">
        <f>'S5 Maquette'!B245</f>
        <v>0</v>
      </c>
      <c r="B244" s="72">
        <f>'S5 Maquette'!C245</f>
        <v>0</v>
      </c>
      <c r="C244" s="82">
        <f>'S5 Maquette'!F245</f>
        <v>0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83"/>
    </row>
    <row r="245" spans="1:20" ht="30.6" customHeight="1">
      <c r="A245" s="72">
        <f>'S5 Maquette'!B246</f>
        <v>0</v>
      </c>
      <c r="B245" s="72">
        <f>'S5 Maquette'!C246</f>
        <v>0</v>
      </c>
      <c r="C245" s="82">
        <f>'S5 Maquette'!F246</f>
        <v>0</v>
      </c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83"/>
    </row>
    <row r="246" spans="1:20" ht="30.6" customHeight="1">
      <c r="A246" s="72">
        <f>'S5 Maquette'!B247</f>
        <v>0</v>
      </c>
      <c r="B246" s="72">
        <f>'S5 Maquette'!C247</f>
        <v>0</v>
      </c>
      <c r="C246" s="82">
        <f>'S5 Maquette'!F247</f>
        <v>0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83"/>
    </row>
    <row r="247" spans="1:20" ht="30.6" customHeight="1">
      <c r="A247" s="72">
        <f>'S5 Maquette'!B248</f>
        <v>0</v>
      </c>
      <c r="B247" s="72">
        <f>'S5 Maquette'!C248</f>
        <v>0</v>
      </c>
      <c r="C247" s="82">
        <f>'S5 Maquette'!F248</f>
        <v>0</v>
      </c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83"/>
    </row>
    <row r="248" spans="1:20" ht="30.6" customHeight="1">
      <c r="A248" s="72">
        <f>'S5 Maquette'!B249</f>
        <v>0</v>
      </c>
      <c r="B248" s="72">
        <f>'S5 Maquette'!C249</f>
        <v>0</v>
      </c>
      <c r="C248" s="82">
        <f>'S5 Maquette'!F249</f>
        <v>0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83"/>
    </row>
    <row r="249" spans="1:20" ht="30.6" customHeight="1">
      <c r="A249" s="72">
        <f>'S5 Maquette'!B250</f>
        <v>0</v>
      </c>
      <c r="B249" s="72">
        <f>'S5 Maquette'!C250</f>
        <v>0</v>
      </c>
      <c r="C249" s="82">
        <f>'S5 Maquette'!F250</f>
        <v>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83"/>
    </row>
    <row r="250" spans="1:20" ht="30.6" customHeight="1">
      <c r="A250" s="72">
        <f>'S5 Maquette'!B251</f>
        <v>0</v>
      </c>
      <c r="B250" s="72">
        <f>'S5 Maquette'!C251</f>
        <v>0</v>
      </c>
      <c r="C250" s="82">
        <f>'S5 Maquette'!F251</f>
        <v>0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83"/>
    </row>
    <row r="251" spans="1:20" ht="30.6" customHeight="1">
      <c r="A251" s="72">
        <f>'S5 Maquette'!B252</f>
        <v>0</v>
      </c>
      <c r="B251" s="72">
        <f>'S5 Maquette'!C252</f>
        <v>0</v>
      </c>
      <c r="C251" s="82">
        <f>'S5 Maquette'!F252</f>
        <v>0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83"/>
    </row>
    <row r="252" spans="1:20" ht="30.6" customHeight="1">
      <c r="A252" s="72">
        <f>'S5 Maquette'!B253</f>
        <v>0</v>
      </c>
      <c r="B252" s="72">
        <f>'S5 Maquette'!C253</f>
        <v>0</v>
      </c>
      <c r="C252" s="82">
        <f>'S5 Maquette'!F253</f>
        <v>0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83"/>
    </row>
    <row r="253" spans="1:20" ht="30.6" customHeight="1">
      <c r="A253" s="72">
        <f>'S5 Maquette'!B254</f>
        <v>0</v>
      </c>
      <c r="B253" s="72">
        <f>'S5 Maquette'!C254</f>
        <v>0</v>
      </c>
      <c r="C253" s="82">
        <f>'S5 Maquette'!F254</f>
        <v>0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83"/>
    </row>
    <row r="254" spans="1:20" ht="30.6" customHeight="1">
      <c r="A254" s="72">
        <f>'S5 Maquette'!B255</f>
        <v>0</v>
      </c>
      <c r="B254" s="72">
        <f>'S5 Maquette'!C255</f>
        <v>0</v>
      </c>
      <c r="C254" s="82">
        <f>'S5 Maquette'!F255</f>
        <v>0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83"/>
    </row>
    <row r="255" spans="1:20" ht="30.6" customHeight="1">
      <c r="A255" s="72">
        <f>'S5 Maquette'!B256</f>
        <v>0</v>
      </c>
      <c r="B255" s="72">
        <f>'S5 Maquette'!C256</f>
        <v>0</v>
      </c>
      <c r="C255" s="82">
        <f>'S5 Maquette'!F256</f>
        <v>0</v>
      </c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83"/>
    </row>
    <row r="256" spans="1:20" ht="30.6" customHeight="1">
      <c r="A256" s="72">
        <f>'S5 Maquette'!B257</f>
        <v>0</v>
      </c>
      <c r="B256" s="72">
        <f>'S5 Maquette'!C257</f>
        <v>0</v>
      </c>
      <c r="C256" s="82">
        <f>'S5 Maquette'!F257</f>
        <v>0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83"/>
    </row>
    <row r="257" spans="1:20" ht="30.6" customHeight="1">
      <c r="A257" s="72">
        <f>'S5 Maquette'!B258</f>
        <v>0</v>
      </c>
      <c r="B257" s="72">
        <f>'S5 Maquette'!C258</f>
        <v>0</v>
      </c>
      <c r="C257" s="82">
        <f>'S5 Maquette'!F258</f>
        <v>0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83"/>
    </row>
    <row r="258" spans="1:20" ht="30.6" customHeight="1">
      <c r="A258" s="72">
        <f>'S5 Maquette'!B259</f>
        <v>0</v>
      </c>
      <c r="B258" s="72">
        <f>'S5 Maquette'!C259</f>
        <v>0</v>
      </c>
      <c r="C258" s="82">
        <f>'S5 Maquette'!F259</f>
        <v>0</v>
      </c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83"/>
    </row>
    <row r="259" spans="1:20" ht="30.6" customHeight="1">
      <c r="A259" s="72">
        <f>'S5 Maquette'!B260</f>
        <v>0</v>
      </c>
      <c r="B259" s="72">
        <f>'S5 Maquette'!C260</f>
        <v>0</v>
      </c>
      <c r="C259" s="82">
        <f>'S5 Maquette'!F260</f>
        <v>0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83"/>
    </row>
    <row r="260" spans="1:20" ht="30.6" customHeight="1">
      <c r="A260" s="72">
        <f>'S5 Maquette'!B261</f>
        <v>0</v>
      </c>
      <c r="B260" s="72">
        <f>'S5 Maquette'!C261</f>
        <v>0</v>
      </c>
      <c r="C260" s="82">
        <f>'S5 Maquette'!F261</f>
        <v>0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83"/>
    </row>
    <row r="261" spans="1:20" ht="30.6" customHeight="1">
      <c r="A261" s="72">
        <f>'S5 Maquette'!B262</f>
        <v>0</v>
      </c>
      <c r="B261" s="72">
        <f>'S5 Maquette'!C262</f>
        <v>0</v>
      </c>
      <c r="C261" s="82">
        <f>'S5 Maquette'!F262</f>
        <v>0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83"/>
    </row>
    <row r="262" spans="1:20" ht="30.6" customHeight="1">
      <c r="A262" s="72">
        <f>'S5 Maquette'!B263</f>
        <v>0</v>
      </c>
      <c r="B262" s="72">
        <f>'S5 Maquette'!C263</f>
        <v>0</v>
      </c>
      <c r="C262" s="82">
        <f>'S5 Maquette'!F263</f>
        <v>0</v>
      </c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83"/>
    </row>
    <row r="263" spans="1:20" ht="30.6" customHeight="1">
      <c r="A263" s="72">
        <f>'S5 Maquette'!B264</f>
        <v>0</v>
      </c>
      <c r="B263" s="72">
        <f>'S5 Maquette'!C264</f>
        <v>0</v>
      </c>
      <c r="C263" s="82">
        <f>'S5 Maquette'!F264</f>
        <v>0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83"/>
    </row>
    <row r="264" spans="1:20" ht="30.6" customHeight="1">
      <c r="A264" s="72">
        <f>'S5 Maquette'!B265</f>
        <v>0</v>
      </c>
      <c r="B264" s="72">
        <f>'S5 Maquette'!C265</f>
        <v>0</v>
      </c>
      <c r="C264" s="82">
        <f>'S5 Maquette'!F265</f>
        <v>0</v>
      </c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83"/>
    </row>
    <row r="265" spans="1:20" ht="30.6" customHeight="1">
      <c r="A265" s="72">
        <f>'S5 Maquette'!B266</f>
        <v>0</v>
      </c>
      <c r="B265" s="72">
        <f>'S5 Maquette'!C266</f>
        <v>0</v>
      </c>
      <c r="C265" s="82">
        <f>'S5 Maquette'!F266</f>
        <v>0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83"/>
    </row>
    <row r="266" spans="1:20" ht="30.6" customHeight="1">
      <c r="A266" s="72">
        <f>'S5 Maquette'!B267</f>
        <v>0</v>
      </c>
      <c r="B266" s="72">
        <f>'S5 Maquette'!C267</f>
        <v>0</v>
      </c>
      <c r="C266" s="82">
        <f>'S5 Maquette'!F267</f>
        <v>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83"/>
    </row>
    <row r="267" spans="1:20" ht="30.6" customHeight="1">
      <c r="A267" s="72">
        <f>'S5 Maquette'!B268</f>
        <v>0</v>
      </c>
      <c r="B267" s="72">
        <f>'S5 Maquette'!C268</f>
        <v>0</v>
      </c>
      <c r="C267" s="82">
        <f>'S5 Maquette'!F268</f>
        <v>0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83"/>
    </row>
    <row r="268" spans="1:20" ht="30.6" customHeight="1">
      <c r="A268" s="72">
        <f>'S5 Maquette'!B269</f>
        <v>0</v>
      </c>
      <c r="B268" s="72">
        <f>'S5 Maquette'!C269</f>
        <v>0</v>
      </c>
      <c r="C268" s="82">
        <f>'S5 Maquette'!F269</f>
        <v>0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83"/>
    </row>
    <row r="269" spans="1:20" ht="30.6" customHeight="1">
      <c r="A269" s="72">
        <f>'S5 Maquette'!B270</f>
        <v>0</v>
      </c>
      <c r="B269" s="72">
        <f>'S5 Maquette'!C270</f>
        <v>0</v>
      </c>
      <c r="C269" s="82">
        <f>'S5 Maquette'!F270</f>
        <v>0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83"/>
    </row>
    <row r="270" spans="1:20" ht="30.6" customHeight="1">
      <c r="A270" s="72">
        <f>'S5 Maquette'!B271</f>
        <v>0</v>
      </c>
      <c r="B270" s="72">
        <f>'S5 Maquette'!C271</f>
        <v>0</v>
      </c>
      <c r="C270" s="82">
        <f>'S5 Maquette'!F271</f>
        <v>0</v>
      </c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83"/>
    </row>
    <row r="271" spans="1:20" ht="30.6" customHeight="1">
      <c r="A271" s="72">
        <f>'S5 Maquette'!B272</f>
        <v>0</v>
      </c>
      <c r="B271" s="72">
        <f>'S5 Maquette'!C272</f>
        <v>0</v>
      </c>
      <c r="C271" s="82">
        <f>'S5 Maquette'!F272</f>
        <v>0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83"/>
    </row>
    <row r="272" spans="1:20" ht="30.6" customHeight="1">
      <c r="A272" s="72">
        <f>'S5 Maquette'!B273</f>
        <v>0</v>
      </c>
      <c r="B272" s="72">
        <f>'S5 Maquette'!C273</f>
        <v>0</v>
      </c>
      <c r="C272" s="82">
        <f>'S5 Maquette'!F273</f>
        <v>0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83"/>
    </row>
    <row r="273" spans="1:20" ht="30.6" customHeight="1">
      <c r="A273" s="72">
        <f>'S5 Maquette'!B274</f>
        <v>0</v>
      </c>
      <c r="B273" s="72">
        <f>'S5 Maquette'!C274</f>
        <v>0</v>
      </c>
      <c r="C273" s="82">
        <f>'S5 Maquette'!F274</f>
        <v>0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83"/>
    </row>
    <row r="274" spans="1:20" ht="30.6" customHeight="1">
      <c r="A274" s="72">
        <f>'S5 Maquette'!B275</f>
        <v>0</v>
      </c>
      <c r="B274" s="72">
        <f>'S5 Maquette'!C275</f>
        <v>0</v>
      </c>
      <c r="C274" s="82">
        <f>'S5 Maquette'!F275</f>
        <v>0</v>
      </c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83"/>
    </row>
    <row r="275" spans="1:20" ht="30.6" customHeight="1">
      <c r="A275" s="72">
        <f>'S5 Maquette'!B276</f>
        <v>0</v>
      </c>
      <c r="B275" s="72">
        <f>'S5 Maquette'!C276</f>
        <v>0</v>
      </c>
      <c r="C275" s="82">
        <f>'S5 Maquette'!F276</f>
        <v>0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83"/>
    </row>
    <row r="276" spans="1:20" ht="30.6" customHeight="1">
      <c r="A276" s="72">
        <f>'S5 Maquette'!B277</f>
        <v>0</v>
      </c>
      <c r="B276" s="72">
        <f>'S5 Maquette'!C277</f>
        <v>0</v>
      </c>
      <c r="C276" s="82">
        <f>'S5 Maquette'!F277</f>
        <v>0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83"/>
    </row>
    <row r="277" spans="1:20" ht="30.6" customHeight="1">
      <c r="A277" s="72">
        <f>'S5 Maquette'!B278</f>
        <v>0</v>
      </c>
      <c r="B277" s="72">
        <f>'S5 Maquette'!C278</f>
        <v>0</v>
      </c>
      <c r="C277" s="82">
        <f>'S5 Maquette'!F278</f>
        <v>0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83"/>
    </row>
    <row r="278" spans="1:20" ht="30.6" customHeight="1">
      <c r="A278" s="72">
        <f>'S5 Maquette'!B279</f>
        <v>0</v>
      </c>
      <c r="B278" s="72">
        <f>'S5 Maquette'!C279</f>
        <v>0</v>
      </c>
      <c r="C278" s="82">
        <f>'S5 Maquette'!F279</f>
        <v>0</v>
      </c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83"/>
    </row>
    <row r="279" spans="1:20" ht="30.6" customHeight="1">
      <c r="A279" s="72">
        <f>'S5 Maquette'!B280</f>
        <v>0</v>
      </c>
      <c r="B279" s="72">
        <f>'S5 Maquette'!C280</f>
        <v>0</v>
      </c>
      <c r="C279" s="82">
        <f>'S5 Maquette'!F280</f>
        <v>0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83"/>
    </row>
    <row r="280" spans="1:20" ht="30.6" customHeight="1">
      <c r="A280" s="72">
        <f>'S5 Maquette'!B281</f>
        <v>0</v>
      </c>
      <c r="B280" s="72">
        <f>'S5 Maquette'!C281</f>
        <v>0</v>
      </c>
      <c r="C280" s="82">
        <f>'S5 Maquette'!F281</f>
        <v>0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83"/>
    </row>
    <row r="281" spans="1:20" ht="30.6" customHeight="1">
      <c r="A281" s="72">
        <f>'S5 Maquette'!B282</f>
        <v>0</v>
      </c>
      <c r="B281" s="72">
        <f>'S5 Maquette'!C282</f>
        <v>0</v>
      </c>
      <c r="C281" s="82">
        <f>'S5 Maquette'!F282</f>
        <v>0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83"/>
    </row>
    <row r="282" spans="1:20" ht="30.6" customHeight="1">
      <c r="A282" s="72">
        <f>'S5 Maquette'!B283</f>
        <v>0</v>
      </c>
      <c r="B282" s="72">
        <f>'S5 Maquette'!C283</f>
        <v>0</v>
      </c>
      <c r="C282" s="82">
        <f>'S5 Maquette'!F283</f>
        <v>0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83"/>
    </row>
    <row r="283" spans="1:20" ht="30.6" customHeight="1">
      <c r="A283" s="72">
        <f>'S5 Maquette'!B284</f>
        <v>0</v>
      </c>
      <c r="B283" s="72">
        <f>'S5 Maquette'!C284</f>
        <v>0</v>
      </c>
      <c r="C283" s="82">
        <f>'S5 Maquette'!F284</f>
        <v>0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83"/>
    </row>
    <row r="284" spans="1:20" ht="30.6" customHeight="1">
      <c r="A284" s="72">
        <f>'S5 Maquette'!B285</f>
        <v>0</v>
      </c>
      <c r="B284" s="72">
        <f>'S5 Maquette'!C285</f>
        <v>0</v>
      </c>
      <c r="C284" s="82">
        <f>'S5 Maquette'!F285</f>
        <v>0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83"/>
    </row>
    <row r="285" spans="1:20" ht="30.6" customHeight="1">
      <c r="A285" s="72">
        <f>'S5 Maquette'!B286</f>
        <v>0</v>
      </c>
      <c r="B285" s="72">
        <f>'S5 Maquette'!C286</f>
        <v>0</v>
      </c>
      <c r="C285" s="82">
        <f>'S5 Maquette'!F286</f>
        <v>0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83"/>
    </row>
    <row r="286" spans="1:20" ht="30.6" customHeight="1">
      <c r="A286" s="72">
        <f>'S5 Maquette'!B287</f>
        <v>0</v>
      </c>
      <c r="B286" s="72">
        <f>'S5 Maquette'!C287</f>
        <v>0</v>
      </c>
      <c r="C286" s="82">
        <f>'S5 Maquette'!F287</f>
        <v>0</v>
      </c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83"/>
    </row>
    <row r="287" spans="1:20" ht="30.6" customHeight="1">
      <c r="A287" s="72">
        <f>'S5 Maquette'!B288</f>
        <v>0</v>
      </c>
      <c r="B287" s="72">
        <f>'S5 Maquette'!C288</f>
        <v>0</v>
      </c>
      <c r="C287" s="82">
        <f>'S5 Maquette'!F288</f>
        <v>0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83"/>
    </row>
    <row r="288" spans="1:20" ht="30.6" customHeight="1">
      <c r="A288" s="72">
        <f>'S5 Maquette'!B289</f>
        <v>0</v>
      </c>
      <c r="B288" s="72">
        <f>'S5 Maquette'!C289</f>
        <v>0</v>
      </c>
      <c r="C288" s="82">
        <f>'S5 Maquette'!F289</f>
        <v>0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83"/>
    </row>
    <row r="289" spans="1:20" ht="30.6" customHeight="1">
      <c r="A289" s="72">
        <f>'S5 Maquette'!B290</f>
        <v>0</v>
      </c>
      <c r="B289" s="72">
        <f>'S5 Maquette'!C290</f>
        <v>0</v>
      </c>
      <c r="C289" s="82">
        <f>'S5 Maquette'!F290</f>
        <v>0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83"/>
    </row>
    <row r="290" spans="1:20" ht="30.6" customHeight="1">
      <c r="A290" s="72">
        <f>'S5 Maquette'!B291</f>
        <v>0</v>
      </c>
      <c r="B290" s="72">
        <f>'S5 Maquette'!C291</f>
        <v>0</v>
      </c>
      <c r="C290" s="82">
        <f>'S5 Maquette'!F291</f>
        <v>0</v>
      </c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83"/>
    </row>
    <row r="291" spans="1:20" ht="30.6" customHeight="1">
      <c r="A291" s="72">
        <f>'S5 Maquette'!B292</f>
        <v>0</v>
      </c>
      <c r="B291" s="72">
        <f>'S5 Maquette'!C292</f>
        <v>0</v>
      </c>
      <c r="C291" s="82">
        <f>'S5 Maquette'!F292</f>
        <v>0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83"/>
    </row>
    <row r="292" spans="1:20" ht="30.6" customHeight="1">
      <c r="A292" s="72">
        <f>'S5 Maquette'!B293</f>
        <v>0</v>
      </c>
      <c r="B292" s="72">
        <f>'S5 Maquette'!C293</f>
        <v>0</v>
      </c>
      <c r="C292" s="82">
        <f>'S5 Maquette'!F293</f>
        <v>0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83"/>
    </row>
    <row r="293" spans="1:20" ht="30.6" customHeight="1">
      <c r="A293" s="72">
        <f>'S5 Maquette'!B294</f>
        <v>0</v>
      </c>
      <c r="B293" s="72">
        <f>'S5 Maquette'!C294</f>
        <v>0</v>
      </c>
      <c r="C293" s="82">
        <f>'S5 Maquette'!F294</f>
        <v>0</v>
      </c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83"/>
    </row>
    <row r="294" spans="1:20" ht="30.6" customHeight="1">
      <c r="A294" s="72">
        <f>'S5 Maquette'!B295</f>
        <v>0</v>
      </c>
      <c r="B294" s="72">
        <f>'S5 Maquette'!C295</f>
        <v>0</v>
      </c>
      <c r="C294" s="82">
        <f>'S5 Maquette'!F295</f>
        <v>0</v>
      </c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83"/>
    </row>
    <row r="295" spans="1:20" ht="30.6" customHeight="1">
      <c r="A295" s="72">
        <f>'S5 Maquette'!B296</f>
        <v>0</v>
      </c>
      <c r="B295" s="72">
        <f>'S5 Maquette'!C296</f>
        <v>0</v>
      </c>
      <c r="C295" s="82">
        <f>'S5 Maquette'!F296</f>
        <v>0</v>
      </c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83"/>
    </row>
    <row r="296" spans="1:20" ht="30.6" customHeight="1">
      <c r="A296" s="72">
        <f>'S5 Maquette'!B297</f>
        <v>0</v>
      </c>
      <c r="B296" s="72">
        <f>'S5 Maquette'!C297</f>
        <v>0</v>
      </c>
      <c r="C296" s="82">
        <f>'S5 Maquette'!F297</f>
        <v>0</v>
      </c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83"/>
    </row>
    <row r="297" spans="1:20" ht="30.6" customHeight="1">
      <c r="A297" s="72">
        <f>'S5 Maquette'!B298</f>
        <v>0</v>
      </c>
      <c r="B297" s="72">
        <f>'S5 Maquette'!C298</f>
        <v>0</v>
      </c>
      <c r="C297" s="82">
        <f>'S5 Maquette'!F298</f>
        <v>0</v>
      </c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83"/>
    </row>
    <row r="298" spans="1:20" ht="30.6" customHeight="1">
      <c r="A298" s="72">
        <f>'S5 Maquette'!B299</f>
        <v>0</v>
      </c>
      <c r="B298" s="72">
        <f>'S5 Maquette'!C299</f>
        <v>0</v>
      </c>
      <c r="C298" s="82">
        <f>'S5 Maquette'!F299</f>
        <v>0</v>
      </c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83"/>
    </row>
    <row r="299" spans="1:20" ht="30.6" customHeight="1">
      <c r="A299" s="72">
        <f>'S5 Maquette'!B300</f>
        <v>0</v>
      </c>
      <c r="B299" s="72">
        <f>'S5 Maquette'!C300</f>
        <v>0</v>
      </c>
      <c r="C299" s="82">
        <f>'S5 Maquette'!F300</f>
        <v>0</v>
      </c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83"/>
    </row>
    <row r="300" spans="1:20" ht="30.6" customHeight="1">
      <c r="A300" s="72">
        <f>'S5 Maquette'!B301</f>
        <v>0</v>
      </c>
      <c r="B300" s="72">
        <f>'S5 Maquette'!C301</f>
        <v>0</v>
      </c>
      <c r="C300" s="82">
        <f>'S5 Maquette'!F301</f>
        <v>0</v>
      </c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83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67" priority="2">
      <formula>$C1="Parcours Pédagogique"</formula>
    </cfRule>
    <cfRule type="expression" dxfId="366" priority="3">
      <formula>$C1="BLOC"</formula>
    </cfRule>
    <cfRule type="expression" dxfId="365" priority="4">
      <formula>$C1="OPTION"</formula>
    </cfRule>
  </conditionalFormatting>
  <conditionalFormatting sqref="A16:S26 T16 A31:S32 A27:C30 A43:S43 A33:C42 A45:S45 A44:C44 A47:S298 A46:C46">
    <cfRule type="expression" dxfId="364" priority="5">
      <formula>$C16="Modification MCC"</formula>
    </cfRule>
  </conditionalFormatting>
  <conditionalFormatting sqref="A18:S26 T18 A31:S32 A27:C30 A43:S43 A33:C42 A45:S45 A44:C44 A47:S300 A46:C46">
    <cfRule type="expression" dxfId="363" priority="6">
      <formula>$C18="Modification"</formula>
    </cfRule>
  </conditionalFormatting>
  <conditionalFormatting sqref="B1:S9 B10:E10 J10:S11 B11:D11 B12:M12 P12 B13:L13 B14:N14 P14:S17 B15:M17 B301:S999">
    <cfRule type="expression" dxfId="362" priority="7">
      <formula>$D1="Création"</formula>
    </cfRule>
    <cfRule type="expression" dxfId="361" priority="8">
      <formula>$D1="Fermeture"</formula>
    </cfRule>
  </conditionalFormatting>
  <conditionalFormatting sqref="C1:S26 C31:S32 C27:C30 C43:S43 C33:C42 C45:S45 C44 C47:S999 C46">
    <cfRule type="expression" dxfId="360" priority="9">
      <formula>$B1="Option"</formula>
    </cfRule>
  </conditionalFormatting>
  <conditionalFormatting sqref="J1:J26 J31:J32 J43 J45 J47:J999">
    <cfRule type="expression" dxfId="359" priority="10">
      <formula>$I1="NON"</formula>
    </cfRule>
  </conditionalFormatting>
  <conditionalFormatting sqref="L1:L26 L31:L32 L43 L45 L47:L999">
    <cfRule type="expression" dxfId="358" priority="11">
      <formula>$K1="CCI (CC Intégral)"</formula>
    </cfRule>
    <cfRule type="expression" dxfId="357" priority="12">
      <formula>$K1="CT (Contrôle terminal)"</formula>
    </cfRule>
  </conditionalFormatting>
  <conditionalFormatting sqref="L18:L26 M18 L31:L32 L43 L45 L47:L300">
    <cfRule type="expression" dxfId="356" priority="13">
      <formula>$K1="CT (Contrôle terminal)"</formula>
    </cfRule>
  </conditionalFormatting>
  <conditionalFormatting sqref="L18:L26 L31:L32 L43 L45 L47:L300">
    <cfRule type="expression" dxfId="355" priority="14">
      <formula>$K1="CCI (CC Intégral)"</formula>
    </cfRule>
  </conditionalFormatting>
  <conditionalFormatting sqref="M1:M26 M31:M32 M43 M45 M47:M999">
    <cfRule type="expression" dxfId="354" priority="15">
      <formula>$K1="CT (Contrôle terminal)"</formula>
    </cfRule>
  </conditionalFormatting>
  <conditionalFormatting sqref="N1:O26 N31:O32 N43:O43 N45:O45 N47:O999">
    <cfRule type="expression" dxfId="353" priority="16">
      <formula>$K1="CCI (CC Intégral)"</formula>
    </cfRule>
  </conditionalFormatting>
  <conditionalFormatting sqref="P14:S17 B15:M17 B1:S9 J10:S11 B12:M12 B14:N14 B301:S999 B13:L13 B10:E10 B11:D11 P12">
    <cfRule type="expression" dxfId="352" priority="17">
      <formula>$D1="Modification"</formula>
    </cfRule>
  </conditionalFormatting>
  <conditionalFormatting sqref="Q1:R26 Q31:R32 Q43:R43 Q45:R45 Q47:R999">
    <cfRule type="expression" dxfId="351" priority="18">
      <formula>$P1="Autres"</formula>
    </cfRule>
  </conditionalFormatting>
  <conditionalFormatting sqref="S1:S26 T18 S31:S32 S43 S45 S47:S999">
    <cfRule type="expression" dxfId="350" priority="19">
      <formula>$P1="CT (Contrôle terminal)"</formula>
    </cfRule>
  </conditionalFormatting>
  <conditionalFormatting sqref="T18 A18:S26 A31:S32 A27:C30 A43:S43 A33:C42 A45:S45 A44:C44 A47:S300 A46:C46">
    <cfRule type="expression" dxfId="349" priority="20">
      <formula>$C18="Création"</formula>
    </cfRule>
    <cfRule type="expression" dxfId="348" priority="21">
      <formula>$C18="Fermeture"</formula>
    </cfRule>
  </conditionalFormatting>
  <conditionalFormatting sqref="D27:R30">
    <cfRule type="expression" dxfId="347" priority="22">
      <formula>$C27="Modification MCC"</formula>
    </cfRule>
  </conditionalFormatting>
  <conditionalFormatting sqref="D27:R30">
    <cfRule type="expression" dxfId="346" priority="23">
      <formula>$C27="Modification"</formula>
    </cfRule>
  </conditionalFormatting>
  <conditionalFormatting sqref="D27:S30">
    <cfRule type="expression" dxfId="345" priority="24">
      <formula>$B27="Option"</formula>
    </cfRule>
  </conditionalFormatting>
  <conditionalFormatting sqref="J27:J30">
    <cfRule type="expression" dxfId="344" priority="25">
      <formula>$I27="NON"</formula>
    </cfRule>
  </conditionalFormatting>
  <conditionalFormatting sqref="L27:L30">
    <cfRule type="expression" dxfId="343" priority="26">
      <formula>$K27="CCI (CC Intégral)"</formula>
    </cfRule>
    <cfRule type="expression" dxfId="342" priority="27">
      <formula>$K27="CT (Contrôle terminal)"</formula>
    </cfRule>
  </conditionalFormatting>
  <conditionalFormatting sqref="L27:L30">
    <cfRule type="expression" dxfId="341" priority="28">
      <formula>$K10="CT (Contrôle terminal)"</formula>
    </cfRule>
  </conditionalFormatting>
  <conditionalFormatting sqref="L27:L30">
    <cfRule type="expression" dxfId="340" priority="29">
      <formula>$K10="CCI (CC Intégral)"</formula>
    </cfRule>
  </conditionalFormatting>
  <conditionalFormatting sqref="M27:M30">
    <cfRule type="expression" dxfId="339" priority="30">
      <formula>$K27="CT (Contrôle terminal)"</formula>
    </cfRule>
  </conditionalFormatting>
  <conditionalFormatting sqref="N27:O30">
    <cfRule type="expression" dxfId="338" priority="31">
      <formula>$K27="CCI (CC Intégral)"</formula>
    </cfRule>
  </conditionalFormatting>
  <conditionalFormatting sqref="Q27:R30">
    <cfRule type="expression" dxfId="337" priority="32">
      <formula>$P27="Autres"</formula>
    </cfRule>
  </conditionalFormatting>
  <conditionalFormatting sqref="S27:S30">
    <cfRule type="expression" dxfId="336" priority="33">
      <formula>$P27="CT (Contrôle terminal)"</formula>
    </cfRule>
  </conditionalFormatting>
  <conditionalFormatting sqref="S27:S30">
    <cfRule type="expression" dxfId="335" priority="34">
      <formula>$C27="Modification MCC"</formula>
    </cfRule>
    <cfRule type="expression" dxfId="334" priority="35">
      <formula>$C27="Modification"</formula>
    </cfRule>
    <cfRule type="expression" dxfId="333" priority="36">
      <formula>$C27="Création"</formula>
    </cfRule>
    <cfRule type="expression" dxfId="332" priority="37">
      <formula>$C27="Fermeture"</formula>
    </cfRule>
  </conditionalFormatting>
  <conditionalFormatting sqref="D27:R30">
    <cfRule type="expression" dxfId="331" priority="38">
      <formula>$C27="Création"</formula>
    </cfRule>
    <cfRule type="expression" dxfId="330" priority="39">
      <formula>$C27="Fermeture"</formula>
    </cfRule>
  </conditionalFormatting>
  <conditionalFormatting sqref="D38:K38 N38:R38">
    <cfRule type="expression" dxfId="329" priority="40">
      <formula>$C38="Modification MCC"</formula>
    </cfRule>
    <cfRule type="expression" dxfId="328" priority="41">
      <formula>$C38="Modification"</formula>
    </cfRule>
    <cfRule type="expression" dxfId="327" priority="42">
      <formula>$C38="Création"</formula>
    </cfRule>
    <cfRule type="expression" dxfId="326" priority="43">
      <formula>$C38="Fermeture"</formula>
    </cfRule>
  </conditionalFormatting>
  <conditionalFormatting sqref="D40:N40 P40:Q40 D41:R42">
    <cfRule type="expression" dxfId="325" priority="44">
      <formula>$C40="Modification"</formula>
    </cfRule>
    <cfRule type="expression" dxfId="324" priority="45">
      <formula>$C40="Création"</formula>
    </cfRule>
    <cfRule type="expression" dxfId="323" priority="46">
      <formula>$C40="Fermeture"</formula>
    </cfRule>
  </conditionalFormatting>
  <conditionalFormatting sqref="D33:S33 D36:S36 D39:S39 S40:S42">
    <cfRule type="expression" dxfId="322" priority="47">
      <formula>$C33="Modification MCC"</formula>
    </cfRule>
  </conditionalFormatting>
  <conditionalFormatting sqref="D33:S33 D36:S36 D39:S39 S40:S42">
    <cfRule type="expression" dxfId="321" priority="48">
      <formula>$C33="Modification"</formula>
    </cfRule>
  </conditionalFormatting>
  <conditionalFormatting sqref="D34:S35">
    <cfRule type="expression" dxfId="320" priority="49">
      <formula>$C34="Modification MCC"</formula>
    </cfRule>
    <cfRule type="expression" dxfId="319" priority="50">
      <formula>$C34="Modification"</formula>
    </cfRule>
    <cfRule type="expression" dxfId="318" priority="51">
      <formula>$C34="Création"</formula>
    </cfRule>
    <cfRule type="expression" dxfId="317" priority="52">
      <formula>$C34="Fermeture"</formula>
    </cfRule>
  </conditionalFormatting>
  <conditionalFormatting sqref="D37:S37">
    <cfRule type="expression" dxfId="316" priority="53">
      <formula>$C37="Modification MCC"</formula>
    </cfRule>
    <cfRule type="expression" dxfId="315" priority="54">
      <formula>$C37="Modification"</formula>
    </cfRule>
    <cfRule type="expression" dxfId="314" priority="55">
      <formula>$C37="Création"</formula>
    </cfRule>
    <cfRule type="expression" dxfId="313" priority="56">
      <formula>$C37="Fermeture"</formula>
    </cfRule>
  </conditionalFormatting>
  <conditionalFormatting sqref="D33:S42">
    <cfRule type="expression" dxfId="312" priority="57">
      <formula>$B33="Option"</formula>
    </cfRule>
  </conditionalFormatting>
  <conditionalFormatting sqref="J33:J42">
    <cfRule type="expression" dxfId="311" priority="58">
      <formula>$I33="NON"</formula>
    </cfRule>
  </conditionalFormatting>
  <conditionalFormatting sqref="L33:L42">
    <cfRule type="expression" dxfId="310" priority="59">
      <formula>$K33="CCI (CC Intégral)"</formula>
    </cfRule>
    <cfRule type="expression" dxfId="309" priority="60">
      <formula>$K33="CT (Contrôle terminal)"</formula>
    </cfRule>
  </conditionalFormatting>
  <conditionalFormatting sqref="L33 L36 L39">
    <cfRule type="expression" dxfId="308" priority="61">
      <formula>$K16="CT (Contrôle terminal)"</formula>
    </cfRule>
  </conditionalFormatting>
  <conditionalFormatting sqref="L33 L36 L39">
    <cfRule type="expression" dxfId="307" priority="62">
      <formula>$K16="CCI (CC Intégral)"</formula>
    </cfRule>
  </conditionalFormatting>
  <conditionalFormatting sqref="L38:M38">
    <cfRule type="expression" dxfId="306" priority="63">
      <formula>$C38="Modification MCC"</formula>
    </cfRule>
    <cfRule type="expression" dxfId="305" priority="64">
      <formula>$C38="Modification"</formula>
    </cfRule>
    <cfRule type="expression" dxfId="304" priority="65">
      <formula>$C38="Création"</formula>
    </cfRule>
    <cfRule type="expression" dxfId="303" priority="66">
      <formula>$C38="Fermeture"</formula>
    </cfRule>
  </conditionalFormatting>
  <conditionalFormatting sqref="M33:M42">
    <cfRule type="expression" dxfId="302" priority="67">
      <formula>$K33="CT (Contrôle terminal)"</formula>
    </cfRule>
  </conditionalFormatting>
  <conditionalFormatting sqref="N33:O42">
    <cfRule type="expression" dxfId="301" priority="68">
      <formula>$K33="CCI (CC Intégral)"</formula>
    </cfRule>
  </conditionalFormatting>
  <conditionalFormatting sqref="O40">
    <cfRule type="expression" dxfId="300" priority="69">
      <formula>$C40="Modification MCC"</formula>
    </cfRule>
    <cfRule type="expression" dxfId="299" priority="70">
      <formula>$C40="Modification"</formula>
    </cfRule>
    <cfRule type="expression" dxfId="298" priority="71">
      <formula>$C40="Création"</formula>
    </cfRule>
    <cfRule type="expression" dxfId="297" priority="72">
      <formula>$C40="Fermeture"</formula>
    </cfRule>
  </conditionalFormatting>
  <conditionalFormatting sqref="P40:Q40 D41:R42 D40:N40">
    <cfRule type="expression" dxfId="296" priority="73">
      <formula>$C40="Modification MCC"</formula>
    </cfRule>
  </conditionalFormatting>
  <conditionalFormatting sqref="Q40 Q41:R42">
    <cfRule type="expression" dxfId="295" priority="74">
      <formula>$P40="Autres"</formula>
    </cfRule>
  </conditionalFormatting>
  <conditionalFormatting sqref="Q33:R39">
    <cfRule type="expression" dxfId="294" priority="75">
      <formula>$P33="Autres"</formula>
    </cfRule>
  </conditionalFormatting>
  <conditionalFormatting sqref="R40">
    <cfRule type="expression" dxfId="293" priority="76">
      <formula>$K40="CCI (CC Intégral)"</formula>
    </cfRule>
    <cfRule type="expression" dxfId="292" priority="77">
      <formula>$C40="Modification MCC"</formula>
    </cfRule>
    <cfRule type="expression" dxfId="291" priority="78">
      <formula>$C40="Modification"</formula>
    </cfRule>
    <cfRule type="expression" dxfId="290" priority="79">
      <formula>$C40="Création"</formula>
    </cfRule>
    <cfRule type="expression" dxfId="289" priority="80">
      <formula>$C40="Fermeture"</formula>
    </cfRule>
  </conditionalFormatting>
  <conditionalFormatting sqref="S33:S42">
    <cfRule type="expression" dxfId="288" priority="81">
      <formula>$P33="CT (Contrôle terminal)"</formula>
    </cfRule>
  </conditionalFormatting>
  <conditionalFormatting sqref="S38">
    <cfRule type="expression" dxfId="287" priority="82">
      <formula>$C38="Modification MCC"</formula>
    </cfRule>
    <cfRule type="expression" dxfId="286" priority="83">
      <formula>$C38="Modification"</formula>
    </cfRule>
    <cfRule type="expression" dxfId="285" priority="84">
      <formula>$C38="Création"</formula>
    </cfRule>
    <cfRule type="expression" dxfId="284" priority="85">
      <formula>$C38="Fermeture"</formula>
    </cfRule>
  </conditionalFormatting>
  <conditionalFormatting sqref="D33:S33 D36:S36 D39:S39 S40:S42">
    <cfRule type="expression" dxfId="283" priority="86">
      <formula>$C33="Création"</formula>
    </cfRule>
    <cfRule type="expression" dxfId="282" priority="87">
      <formula>$C33="Fermeture"</formula>
    </cfRule>
  </conditionalFormatting>
  <conditionalFormatting sqref="D44:S44">
    <cfRule type="expression" dxfId="281" priority="88">
      <formula>$C44="Modification MCC"</formula>
    </cfRule>
    <cfRule type="expression" dxfId="280" priority="89">
      <formula>$C44="Modification"</formula>
    </cfRule>
    <cfRule type="expression" dxfId="279" priority="90">
      <formula>$C44="Création"</formula>
    </cfRule>
    <cfRule type="expression" dxfId="278" priority="91">
      <formula>$C44="Fermeture"</formula>
    </cfRule>
  </conditionalFormatting>
  <conditionalFormatting sqref="D44:S44">
    <cfRule type="expression" dxfId="277" priority="92">
      <formula>$B44="Option"</formula>
    </cfRule>
  </conditionalFormatting>
  <conditionalFormatting sqref="J44">
    <cfRule type="expression" dxfId="276" priority="93">
      <formula>$I44="NON"</formula>
    </cfRule>
  </conditionalFormatting>
  <conditionalFormatting sqref="L44">
    <cfRule type="expression" dxfId="275" priority="94">
      <formula>$K44="CCI (CC Intégral)"</formula>
    </cfRule>
    <cfRule type="expression" dxfId="274" priority="95">
      <formula>$K44="CT (Contrôle terminal)"</formula>
    </cfRule>
  </conditionalFormatting>
  <conditionalFormatting sqref="M44">
    <cfRule type="expression" dxfId="273" priority="96">
      <formula>$K44="CT (Contrôle terminal)"</formula>
    </cfRule>
  </conditionalFormatting>
  <conditionalFormatting sqref="N44:O44">
    <cfRule type="expression" dxfId="272" priority="97">
      <formula>$K44="CCI (CC Intégral)"</formula>
    </cfRule>
  </conditionalFormatting>
  <conditionalFormatting sqref="Q44:R44">
    <cfRule type="expression" dxfId="271" priority="98">
      <formula>$P44="Autres"</formula>
    </cfRule>
  </conditionalFormatting>
  <conditionalFormatting sqref="S44">
    <cfRule type="expression" dxfId="270" priority="99">
      <formula>$P44="CT (Contrôle terminal)"</formula>
    </cfRule>
  </conditionalFormatting>
  <conditionalFormatting sqref="D46:S46">
    <cfRule type="expression" dxfId="269" priority="100">
      <formula>$C46="Modification MCC"</formula>
    </cfRule>
    <cfRule type="expression" dxfId="268" priority="101">
      <formula>$C46="Modification"</formula>
    </cfRule>
    <cfRule type="expression" dxfId="267" priority="102">
      <formula>$C46="Création"</formula>
    </cfRule>
    <cfRule type="expression" dxfId="266" priority="103">
      <formula>$C46="Fermeture"</formula>
    </cfRule>
  </conditionalFormatting>
  <conditionalFormatting sqref="D46:S46">
    <cfRule type="expression" dxfId="265" priority="104">
      <formula>$B46="Option"</formula>
    </cfRule>
  </conditionalFormatting>
  <conditionalFormatting sqref="J46">
    <cfRule type="expression" dxfId="264" priority="105">
      <formula>$I46="NON"</formula>
    </cfRule>
  </conditionalFormatting>
  <conditionalFormatting sqref="L46">
    <cfRule type="expression" dxfId="263" priority="106">
      <formula>$K46="CCI (CC Intégral)"</formula>
    </cfRule>
    <cfRule type="expression" dxfId="262" priority="107">
      <formula>$K46="CT (Contrôle terminal)"</formula>
    </cfRule>
  </conditionalFormatting>
  <conditionalFormatting sqref="M46">
    <cfRule type="expression" dxfId="261" priority="108">
      <formula>$K46="CT (Contrôle terminal)"</formula>
    </cfRule>
  </conditionalFormatting>
  <conditionalFormatting sqref="N46:O46">
    <cfRule type="expression" dxfId="260" priority="109">
      <formula>$K46="CCI (CC Intégral)"</formula>
    </cfRule>
  </conditionalFormatting>
  <conditionalFormatting sqref="Q46:R46">
    <cfRule type="expression" dxfId="259" priority="110">
      <formula>$P46="Autres"</formula>
    </cfRule>
  </conditionalFormatting>
  <conditionalFormatting sqref="S46">
    <cfRule type="expression" dxfId="258" priority="111">
      <formula>$P46="CT (Contrôle terminal)"</formula>
    </cfRule>
  </conditionalFormatting>
  <dataValidations count="6">
    <dataValidation type="list" allowBlank="1" showInputMessage="1" showErrorMessage="1" sqref="N19:N300 Q19:Q300" xr:uid="{00000000-0002-0000-0400-000000000000}">
      <formula1>List_Controle</formula1>
      <formula2>0</formula2>
    </dataValidation>
    <dataValidation type="list" allowBlank="1" showInputMessage="1" showErrorMessage="1" sqref="K19:K300" xr:uid="{00000000-0002-0000-0400-000001000000}">
      <formula1>List_Controle2</formula1>
      <formula2>0</formula2>
    </dataValidation>
    <dataValidation type="list" allowBlank="1" showInputMessage="1" showErrorMessage="1" sqref="C19:C300" xr:uid="{00000000-0002-0000-0400-000002000000}">
      <formula1>"Modification MCC"</formula1>
      <formula2>0</formula2>
    </dataValidation>
    <dataValidation type="list" allowBlank="1" showInputMessage="1" showErrorMessage="1" sqref="D1:D6" xr:uid="{00000000-0002-0000-0400-000003000000}">
      <formula1>"Obligatoire,Facultatif,Complémentaire"</formula1>
      <formula2>0</formula2>
    </dataValidation>
    <dataValidation type="list" allowBlank="1" showInputMessage="1" showErrorMessage="1" sqref="P19:P300" xr:uid="{00000000-0002-0000-0400-000004000000}">
      <formula1>"CT (Contrôle terminal),Autres"</formula1>
      <formula2>0</formula2>
    </dataValidation>
    <dataValidation type="list" allowBlank="1" showInputMessage="1" showErrorMessage="1" sqref="E19:I19 E20:F48 H20:I22 G23:I48 E49:I300" xr:uid="{00000000-0002-0000-0400-000005000000}">
      <formula1>"OUI,NON"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301"/>
  <sheetViews>
    <sheetView topLeftCell="C32" zoomScale="80" zoomScaleNormal="80" workbookViewId="0">
      <selection activeCell="F29" sqref="F29"/>
    </sheetView>
  </sheetViews>
  <sheetFormatPr defaultColWidth="11.5703125" defaultRowHeight="15"/>
  <cols>
    <col min="1" max="1" width="18.5703125" style="90" customWidth="1"/>
    <col min="2" max="2" width="53.42578125" style="90" customWidth="1"/>
    <col min="3" max="3" width="18" style="90" customWidth="1"/>
    <col min="4" max="4" width="15.7109375" style="90" customWidth="1"/>
    <col min="5" max="5" width="27.28515625" style="90" customWidth="1"/>
    <col min="6" max="6" width="24.7109375" style="90" customWidth="1"/>
    <col min="7" max="7" width="29.140625" style="90" customWidth="1"/>
    <col min="8" max="8" width="46" style="90" customWidth="1"/>
    <col min="9" max="9" width="17" style="90" customWidth="1"/>
    <col min="10" max="10" width="14.28515625" style="90" customWidth="1"/>
    <col min="11" max="11" width="14.7109375" style="90" customWidth="1"/>
    <col min="12" max="13" width="21.7109375" style="90" customWidth="1"/>
    <col min="14" max="14" width="47.7109375" style="90" customWidth="1"/>
    <col min="15" max="15" width="54.140625" style="90" customWidth="1"/>
    <col min="16" max="1024" width="11.42578125" style="91"/>
  </cols>
  <sheetData>
    <row r="1" spans="1:10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>
      <c r="A7" s="110" t="s">
        <v>217</v>
      </c>
      <c r="B7" s="111" t="str">
        <f>'Fiche Générale'!B3</f>
        <v>Portail_SHS</v>
      </c>
      <c r="C7" s="110" t="s">
        <v>218</v>
      </c>
      <c r="D7" s="110"/>
      <c r="E7" s="112">
        <f>'Fiche Générale'!B4</f>
        <v>0</v>
      </c>
      <c r="F7" s="112"/>
      <c r="G7" s="110" t="s">
        <v>219</v>
      </c>
      <c r="H7" s="112">
        <f>'Fiche Générale'!B5</f>
        <v>0</v>
      </c>
      <c r="I7" s="112"/>
      <c r="J7" s="112"/>
    </row>
    <row r="8" spans="1:10" ht="18" customHeight="1">
      <c r="A8" s="110"/>
      <c r="B8" s="111"/>
      <c r="C8" s="110"/>
      <c r="D8" s="110"/>
      <c r="E8" s="112"/>
      <c r="F8" s="112"/>
      <c r="G8" s="110"/>
      <c r="H8" s="112"/>
      <c r="I8" s="112"/>
      <c r="J8" s="112"/>
    </row>
    <row r="9" spans="1:10" ht="18" customHeight="1">
      <c r="A9" s="110"/>
      <c r="B9" s="111"/>
      <c r="C9" s="110"/>
      <c r="D9" s="110"/>
      <c r="E9" s="112"/>
      <c r="F9" s="112"/>
      <c r="G9" s="110"/>
      <c r="H9" s="112"/>
      <c r="I9" s="112"/>
      <c r="J9" s="112"/>
    </row>
    <row r="10" spans="1:10" ht="18" customHeight="1">
      <c r="A10" s="110"/>
      <c r="B10" s="111"/>
      <c r="C10" s="109" t="s">
        <v>220</v>
      </c>
      <c r="D10" s="109"/>
      <c r="E10" s="113" t="str">
        <f>'Fiche Générale'!B9</f>
        <v>Philosophie &amp; Psychologie</v>
      </c>
      <c r="F10" s="113"/>
      <c r="G10" s="113"/>
      <c r="H10" s="113"/>
      <c r="I10" s="113"/>
      <c r="J10" s="113"/>
    </row>
    <row r="11" spans="1:10" ht="18" customHeight="1">
      <c r="A11" s="110"/>
      <c r="B11" s="111"/>
      <c r="C11" s="109"/>
      <c r="D11" s="109"/>
      <c r="E11" s="113"/>
      <c r="F11" s="113"/>
      <c r="G11" s="113"/>
      <c r="H11" s="113"/>
      <c r="I11" s="113"/>
      <c r="J11" s="113"/>
    </row>
    <row r="13" spans="1:10">
      <c r="A13" s="109" t="s">
        <v>221</v>
      </c>
      <c r="B13" s="114" t="str">
        <f>'S5 Maquette'!B13:B14</f>
        <v>3 ème Année de Licence</v>
      </c>
      <c r="C13" s="109" t="s">
        <v>223</v>
      </c>
      <c r="D13" s="109"/>
      <c r="E13" s="113">
        <f>'S5 Maquette'!E13:F14</f>
        <v>0</v>
      </c>
      <c r="F13" s="113"/>
      <c r="G13" s="109" t="s">
        <v>200</v>
      </c>
      <c r="H13" s="115">
        <f>Calcul!D7</f>
        <v>840</v>
      </c>
      <c r="I13" s="115"/>
    </row>
    <row r="14" spans="1:10">
      <c r="A14" s="109"/>
      <c r="B14" s="114"/>
      <c r="C14" s="109"/>
      <c r="D14" s="109"/>
      <c r="E14" s="113"/>
      <c r="F14" s="113"/>
      <c r="G14" s="109"/>
      <c r="H14" s="115"/>
      <c r="I14" s="115"/>
    </row>
    <row r="15" spans="1:10">
      <c r="A15" s="109" t="s">
        <v>224</v>
      </c>
      <c r="B15" s="116" t="s">
        <v>186</v>
      </c>
      <c r="C15" s="117" t="s">
        <v>225</v>
      </c>
      <c r="D15" s="117"/>
      <c r="E15" s="109"/>
      <c r="F15" s="109"/>
      <c r="G15" s="109" t="s">
        <v>201</v>
      </c>
      <c r="H15" s="115">
        <f ca="1">Calcul!D20</f>
        <v>429</v>
      </c>
      <c r="I15" s="115"/>
    </row>
    <row r="16" spans="1:10">
      <c r="A16" s="109"/>
      <c r="B16" s="116"/>
      <c r="C16" s="117"/>
      <c r="D16" s="117"/>
      <c r="E16" s="109"/>
      <c r="F16" s="109"/>
      <c r="G16" s="109"/>
      <c r="H16" s="115"/>
      <c r="I16" s="115"/>
    </row>
    <row r="17" spans="1:15">
      <c r="I17" s="92"/>
      <c r="J17" s="92"/>
      <c r="K17" s="92"/>
      <c r="L17" s="92"/>
      <c r="M17" s="92"/>
      <c r="N17" s="92"/>
    </row>
    <row r="18" spans="1:15" ht="49.35" customHeight="1">
      <c r="A18" s="36" t="s">
        <v>226</v>
      </c>
      <c r="B18" s="36" t="s">
        <v>227</v>
      </c>
      <c r="C18" s="36" t="s">
        <v>3</v>
      </c>
      <c r="D18" s="36" t="s">
        <v>228</v>
      </c>
      <c r="E18" s="36" t="s">
        <v>6</v>
      </c>
      <c r="F18" s="36" t="s">
        <v>5</v>
      </c>
      <c r="G18" s="36" t="s">
        <v>229</v>
      </c>
      <c r="H18" s="36" t="s">
        <v>117</v>
      </c>
      <c r="I18" s="36" t="s">
        <v>184</v>
      </c>
      <c r="J18" s="36" t="s">
        <v>187</v>
      </c>
      <c r="K18" s="36" t="s">
        <v>188</v>
      </c>
      <c r="L18" s="36" t="s">
        <v>230</v>
      </c>
      <c r="M18" s="36" t="s">
        <v>4</v>
      </c>
      <c r="N18" s="36" t="s">
        <v>231</v>
      </c>
      <c r="O18" s="37" t="s">
        <v>232</v>
      </c>
    </row>
    <row r="19" spans="1:15" ht="43.35" customHeight="1">
      <c r="A19" s="38">
        <v>0</v>
      </c>
      <c r="B19" s="38" t="s">
        <v>304</v>
      </c>
      <c r="C19" s="38" t="s">
        <v>13</v>
      </c>
      <c r="D19" s="38">
        <v>6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43.35" customHeight="1">
      <c r="A20" s="38" t="s">
        <v>234</v>
      </c>
      <c r="B20" s="38" t="s">
        <v>235</v>
      </c>
      <c r="C20" s="38" t="s">
        <v>23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</row>
    <row r="21" spans="1:15" ht="43.35" customHeight="1">
      <c r="A21" s="38" t="s">
        <v>236</v>
      </c>
      <c r="B21" s="38" t="s">
        <v>237</v>
      </c>
      <c r="C21" s="38" t="s">
        <v>23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  <row r="22" spans="1:15" ht="43.35" customHeight="1">
      <c r="A22" s="38" t="s">
        <v>238</v>
      </c>
      <c r="B22" s="41" t="s">
        <v>305</v>
      </c>
      <c r="C22" s="38" t="s">
        <v>32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  <row r="23" spans="1:15" ht="43.35" customHeight="1">
      <c r="A23" s="38"/>
      <c r="B23" s="41" t="s">
        <v>240</v>
      </c>
      <c r="C23" s="38" t="s">
        <v>38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1:15" ht="43.35" customHeight="1">
      <c r="A24" s="38" t="s">
        <v>241</v>
      </c>
      <c r="B24" s="41" t="s">
        <v>306</v>
      </c>
      <c r="C24" s="38" t="s">
        <v>23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  <row r="25" spans="1:15" ht="43.35" customHeight="1">
      <c r="A25" s="38" t="s">
        <v>243</v>
      </c>
      <c r="B25" s="41" t="s">
        <v>307</v>
      </c>
      <c r="C25" s="38" t="s">
        <v>23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1:15" ht="43.35" customHeight="1">
      <c r="A26" s="38" t="s">
        <v>245</v>
      </c>
      <c r="B26" s="41" t="s">
        <v>308</v>
      </c>
      <c r="C26" s="38" t="s">
        <v>23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1:15" ht="43.35" customHeight="1">
      <c r="A27" s="42" t="s">
        <v>247</v>
      </c>
      <c r="B27" s="42" t="s">
        <v>248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43.35" customHeight="1">
      <c r="A28" s="43">
        <v>1</v>
      </c>
      <c r="B28" s="44" t="s">
        <v>309</v>
      </c>
      <c r="C28" s="45" t="s">
        <v>13</v>
      </c>
      <c r="D28" s="45">
        <v>6</v>
      </c>
      <c r="E28" s="45"/>
      <c r="F28" s="45"/>
      <c r="G28" s="45"/>
      <c r="H28" s="45" t="s">
        <v>142</v>
      </c>
      <c r="I28" s="45">
        <v>36</v>
      </c>
      <c r="J28" s="45"/>
      <c r="K28" s="45"/>
      <c r="L28" s="45"/>
      <c r="M28" s="45" t="s">
        <v>24</v>
      </c>
      <c r="N28" s="45" t="s">
        <v>250</v>
      </c>
      <c r="O28" s="45"/>
    </row>
    <row r="29" spans="1:15" ht="43.35" customHeight="1">
      <c r="A29" s="43">
        <v>2</v>
      </c>
      <c r="B29" s="44" t="s">
        <v>310</v>
      </c>
      <c r="C29" s="45" t="s">
        <v>13</v>
      </c>
      <c r="D29" s="45">
        <v>6</v>
      </c>
      <c r="E29" s="45"/>
      <c r="F29" s="45"/>
      <c r="G29" s="45"/>
      <c r="H29" s="45" t="s">
        <v>142</v>
      </c>
      <c r="I29" s="46">
        <v>36</v>
      </c>
      <c r="J29" s="45"/>
      <c r="K29" s="45"/>
      <c r="L29" s="45"/>
      <c r="M29" s="45" t="s">
        <v>24</v>
      </c>
      <c r="N29" s="45" t="s">
        <v>250</v>
      </c>
      <c r="O29" s="45"/>
    </row>
    <row r="30" spans="1:15" ht="43.35" customHeight="1">
      <c r="A30" s="43">
        <v>3</v>
      </c>
      <c r="B30" s="44" t="s">
        <v>311</v>
      </c>
      <c r="C30" s="45" t="s">
        <v>13</v>
      </c>
      <c r="D30" s="45">
        <v>6</v>
      </c>
      <c r="E30" s="45"/>
      <c r="F30" s="45"/>
      <c r="G30" s="45"/>
      <c r="H30" s="45" t="s">
        <v>142</v>
      </c>
      <c r="I30" s="45">
        <v>36</v>
      </c>
      <c r="J30" s="45"/>
      <c r="K30" s="45"/>
      <c r="L30" s="45"/>
      <c r="M30" s="45" t="s">
        <v>24</v>
      </c>
      <c r="N30" s="45" t="s">
        <v>250</v>
      </c>
      <c r="O30" s="45"/>
    </row>
    <row r="31" spans="1:15" ht="43.35" customHeight="1">
      <c r="A31" s="43">
        <v>4</v>
      </c>
      <c r="B31" s="44" t="s">
        <v>312</v>
      </c>
      <c r="C31" s="45" t="s">
        <v>13</v>
      </c>
      <c r="D31" s="45">
        <v>6</v>
      </c>
      <c r="E31" s="45"/>
      <c r="F31" s="45"/>
      <c r="G31" s="45"/>
      <c r="H31" s="45" t="s">
        <v>142</v>
      </c>
      <c r="I31" s="47">
        <v>18</v>
      </c>
      <c r="J31" s="47">
        <v>18</v>
      </c>
      <c r="K31" s="45"/>
      <c r="L31" s="45"/>
      <c r="M31" s="45" t="s">
        <v>24</v>
      </c>
      <c r="N31" s="45" t="s">
        <v>250</v>
      </c>
      <c r="O31" s="45"/>
    </row>
    <row r="32" spans="1:15" ht="43.35" customHeight="1">
      <c r="A32" s="45" t="s">
        <v>254</v>
      </c>
      <c r="B32" s="48"/>
      <c r="C32" s="45"/>
      <c r="D32" s="45"/>
      <c r="E32" s="45"/>
      <c r="F32" s="45"/>
      <c r="G32" s="45"/>
      <c r="H32" s="45"/>
      <c r="I32" s="47">
        <f>SUM(I28:I31)</f>
        <v>126</v>
      </c>
      <c r="J32" s="47">
        <v>18</v>
      </c>
      <c r="K32" s="45"/>
      <c r="L32" s="45"/>
      <c r="M32" s="45"/>
      <c r="N32" s="47">
        <v>144</v>
      </c>
      <c r="O32" s="45"/>
    </row>
    <row r="33" spans="1:15" ht="43.35" customHeight="1">
      <c r="A33" s="42" t="s">
        <v>255</v>
      </c>
      <c r="B33" s="42" t="s">
        <v>256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ht="43.35" customHeight="1">
      <c r="A34" s="50">
        <v>1</v>
      </c>
      <c r="B34" s="51" t="s">
        <v>313</v>
      </c>
      <c r="C34" s="52" t="s">
        <v>13</v>
      </c>
      <c r="D34" s="52"/>
      <c r="E34" s="52"/>
      <c r="F34" s="52"/>
      <c r="G34" s="52"/>
      <c r="H34" s="52"/>
      <c r="I34" s="53"/>
      <c r="J34" s="53"/>
      <c r="K34" s="53"/>
      <c r="L34" s="52"/>
      <c r="M34" s="52"/>
      <c r="N34" s="52"/>
      <c r="O34" s="52"/>
    </row>
    <row r="35" spans="1:15" ht="43.35" customHeight="1">
      <c r="A35" s="45"/>
      <c r="B35" s="48" t="s">
        <v>314</v>
      </c>
      <c r="C35" s="45" t="s">
        <v>23</v>
      </c>
      <c r="D35" s="45"/>
      <c r="E35" s="45"/>
      <c r="F35" s="45"/>
      <c r="G35" s="45"/>
      <c r="H35" s="45" t="s">
        <v>141</v>
      </c>
      <c r="I35" s="48">
        <v>8</v>
      </c>
      <c r="J35" s="48">
        <v>18</v>
      </c>
      <c r="K35" s="48"/>
      <c r="L35" s="45"/>
      <c r="M35" s="45" t="s">
        <v>24</v>
      </c>
      <c r="N35" s="45" t="s">
        <v>259</v>
      </c>
      <c r="O35" s="45"/>
    </row>
    <row r="36" spans="1:15" ht="43.35" customHeight="1">
      <c r="A36" s="45"/>
      <c r="B36" s="48" t="s">
        <v>315</v>
      </c>
      <c r="C36" s="45" t="s">
        <v>23</v>
      </c>
      <c r="D36" s="45"/>
      <c r="E36" s="45"/>
      <c r="F36" s="45"/>
      <c r="G36" s="45"/>
      <c r="H36" s="45" t="s">
        <v>141</v>
      </c>
      <c r="I36" s="48">
        <v>8</v>
      </c>
      <c r="J36" s="48">
        <v>18</v>
      </c>
      <c r="K36" s="48"/>
      <c r="L36" s="45"/>
      <c r="M36" s="45" t="s">
        <v>24</v>
      </c>
      <c r="N36" s="45" t="s">
        <v>259</v>
      </c>
      <c r="O36" s="45"/>
    </row>
    <row r="37" spans="1:15" ht="43.35" customHeight="1">
      <c r="A37" s="50">
        <v>2</v>
      </c>
      <c r="B37" s="50" t="s">
        <v>316</v>
      </c>
      <c r="C37" s="52" t="s">
        <v>13</v>
      </c>
      <c r="D37" s="52"/>
      <c r="E37" s="52"/>
      <c r="F37" s="52"/>
      <c r="G37" s="52"/>
      <c r="H37" s="52"/>
      <c r="I37" s="53"/>
      <c r="J37" s="53"/>
      <c r="K37" s="53"/>
      <c r="L37" s="52"/>
      <c r="M37" s="52"/>
      <c r="N37" s="52"/>
      <c r="O37" s="52"/>
    </row>
    <row r="38" spans="1:15" ht="43.35" customHeight="1">
      <c r="A38" s="45"/>
      <c r="B38" s="48" t="s">
        <v>317</v>
      </c>
      <c r="C38" s="45" t="s">
        <v>23</v>
      </c>
      <c r="D38" s="45"/>
      <c r="E38" s="45"/>
      <c r="F38" s="45"/>
      <c r="G38" s="45"/>
      <c r="H38" s="45" t="s">
        <v>141</v>
      </c>
      <c r="I38" s="48">
        <v>8</v>
      </c>
      <c r="J38" s="48">
        <v>18</v>
      </c>
      <c r="K38" s="48"/>
      <c r="L38" s="45"/>
      <c r="M38" s="45" t="s">
        <v>24</v>
      </c>
      <c r="N38" s="45" t="s">
        <v>259</v>
      </c>
      <c r="O38" s="45"/>
    </row>
    <row r="39" spans="1:15" ht="43.35" customHeight="1">
      <c r="A39" s="45"/>
      <c r="B39" s="48" t="s">
        <v>318</v>
      </c>
      <c r="C39" s="45" t="s">
        <v>23</v>
      </c>
      <c r="D39" s="45"/>
      <c r="E39" s="45"/>
      <c r="F39" s="45"/>
      <c r="G39" s="45"/>
      <c r="H39" s="45" t="s">
        <v>141</v>
      </c>
      <c r="I39" s="48">
        <v>8</v>
      </c>
      <c r="J39" s="48">
        <v>18</v>
      </c>
      <c r="K39" s="48"/>
      <c r="L39" s="45"/>
      <c r="M39" s="45" t="s">
        <v>24</v>
      </c>
      <c r="N39" s="45" t="s">
        <v>259</v>
      </c>
      <c r="O39" s="45"/>
    </row>
    <row r="40" spans="1:15" ht="43.35" customHeight="1">
      <c r="A40" s="50">
        <v>3</v>
      </c>
      <c r="B40" s="51" t="s">
        <v>319</v>
      </c>
      <c r="C40" s="52" t="s">
        <v>13</v>
      </c>
      <c r="D40" s="52"/>
      <c r="E40" s="52"/>
      <c r="F40" s="52"/>
      <c r="G40" s="52"/>
      <c r="H40" s="52"/>
      <c r="I40" s="53"/>
      <c r="J40" s="53"/>
      <c r="K40" s="53"/>
      <c r="L40" s="52"/>
      <c r="M40" s="52"/>
      <c r="N40" s="52"/>
      <c r="O40" s="52"/>
    </row>
    <row r="41" spans="1:15" ht="43.35" customHeight="1">
      <c r="A41" s="45"/>
      <c r="B41" s="48" t="s">
        <v>320</v>
      </c>
      <c r="C41" s="45" t="s">
        <v>23</v>
      </c>
      <c r="D41" s="45"/>
      <c r="E41" s="45"/>
      <c r="F41" s="45"/>
      <c r="G41" s="45"/>
      <c r="H41" s="45" t="s">
        <v>141</v>
      </c>
      <c r="I41" s="48">
        <v>8</v>
      </c>
      <c r="J41" s="48">
        <v>12</v>
      </c>
      <c r="K41" s="48"/>
      <c r="L41" s="45"/>
      <c r="M41" s="45" t="s">
        <v>24</v>
      </c>
      <c r="N41" s="45" t="s">
        <v>259</v>
      </c>
      <c r="O41" s="45"/>
    </row>
    <row r="42" spans="1:15" ht="43.35" customHeight="1">
      <c r="A42" s="45"/>
      <c r="B42" s="48" t="s">
        <v>321</v>
      </c>
      <c r="C42" s="45" t="s">
        <v>23</v>
      </c>
      <c r="D42" s="45"/>
      <c r="E42" s="45"/>
      <c r="F42" s="45"/>
      <c r="G42" s="45"/>
      <c r="H42" s="45" t="s">
        <v>141</v>
      </c>
      <c r="I42" s="48">
        <v>8</v>
      </c>
      <c r="J42" s="48">
        <v>12</v>
      </c>
      <c r="K42" s="48"/>
      <c r="L42" s="45"/>
      <c r="M42" s="45" t="s">
        <v>24</v>
      </c>
      <c r="N42" s="45" t="s">
        <v>259</v>
      </c>
      <c r="O42" s="45"/>
    </row>
    <row r="43" spans="1:15" ht="43.35" customHeight="1">
      <c r="A43" s="50">
        <v>4</v>
      </c>
      <c r="B43" s="51" t="s">
        <v>322</v>
      </c>
      <c r="C43" s="52" t="s">
        <v>13</v>
      </c>
      <c r="D43" s="52"/>
      <c r="E43" s="52" t="s">
        <v>16</v>
      </c>
      <c r="F43" s="52"/>
      <c r="G43" s="52"/>
      <c r="H43" s="52"/>
      <c r="I43" s="53"/>
      <c r="J43" s="53"/>
      <c r="K43" s="53"/>
      <c r="L43" s="52"/>
      <c r="M43" s="52"/>
      <c r="N43" s="52"/>
      <c r="O43" s="52"/>
    </row>
    <row r="44" spans="1:15" ht="43.35" customHeight="1">
      <c r="A44" s="45"/>
      <c r="B44" s="48" t="s">
        <v>323</v>
      </c>
      <c r="C44" s="45" t="s">
        <v>23</v>
      </c>
      <c r="D44" s="45"/>
      <c r="E44" s="45"/>
      <c r="F44" s="45"/>
      <c r="G44" s="45"/>
      <c r="H44" s="45" t="s">
        <v>141</v>
      </c>
      <c r="I44" s="48"/>
      <c r="J44" s="48"/>
      <c r="K44" s="48">
        <v>24</v>
      </c>
      <c r="L44" s="45"/>
      <c r="M44" s="45" t="s">
        <v>24</v>
      </c>
      <c r="N44" s="45" t="s">
        <v>259</v>
      </c>
      <c r="O44" s="45"/>
    </row>
    <row r="45" spans="1:15" ht="43.35" customHeight="1">
      <c r="A45" s="45"/>
      <c r="B45" s="48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ht="43.35" customHeight="1">
      <c r="A46" s="45"/>
      <c r="B46" s="48" t="s">
        <v>324</v>
      </c>
      <c r="C46" s="45" t="s">
        <v>23</v>
      </c>
      <c r="D46" s="45"/>
      <c r="E46" s="45"/>
      <c r="F46" s="45"/>
      <c r="G46" s="45"/>
      <c r="H46" s="45" t="s">
        <v>141</v>
      </c>
      <c r="I46" s="45"/>
      <c r="J46" s="45"/>
      <c r="K46" s="45">
        <v>6</v>
      </c>
      <c r="L46" s="45"/>
      <c r="M46" s="45" t="s">
        <v>24</v>
      </c>
      <c r="N46" s="45" t="s">
        <v>259</v>
      </c>
      <c r="O46" s="45"/>
    </row>
    <row r="47" spans="1:15" ht="43.35" customHeight="1">
      <c r="A47" s="45" t="s">
        <v>271</v>
      </c>
      <c r="B47" s="48"/>
      <c r="C47" s="45"/>
      <c r="D47" s="45"/>
      <c r="E47" s="45"/>
      <c r="F47" s="45"/>
      <c r="G47" s="45"/>
      <c r="H47" s="45"/>
      <c r="I47" s="45">
        <f>SUM(I35:I46)</f>
        <v>48</v>
      </c>
      <c r="J47" s="45">
        <f>SUM(J35:J46)</f>
        <v>96</v>
      </c>
      <c r="K47" s="45">
        <f>SUM(K35:K46)</f>
        <v>30</v>
      </c>
      <c r="L47" s="45"/>
      <c r="M47" s="45"/>
      <c r="N47" s="45">
        <f>I47+J47+K47</f>
        <v>174</v>
      </c>
      <c r="O47" s="45"/>
    </row>
    <row r="48" spans="1:15" ht="43.35" customHeight="1">
      <c r="A48" s="42" t="s">
        <v>189</v>
      </c>
      <c r="B48" s="57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>
        <f>N32+N47</f>
        <v>318</v>
      </c>
      <c r="O48" s="42"/>
    </row>
    <row r="49" spans="1:15" ht="43.35" customHeight="1">
      <c r="A49" s="45"/>
      <c r="B49" s="48"/>
      <c r="C49" s="45"/>
      <c r="D49" s="45"/>
      <c r="E49" s="45"/>
      <c r="F49" s="45"/>
      <c r="G49" s="45"/>
      <c r="H49" s="45"/>
      <c r="I49" s="64"/>
      <c r="J49" s="64"/>
      <c r="K49" s="45"/>
      <c r="L49" s="45"/>
      <c r="M49" s="45"/>
      <c r="N49" s="45"/>
      <c r="O49" s="45"/>
    </row>
    <row r="50" spans="1:15" ht="43.35" customHeight="1">
      <c r="A50" s="64" t="s">
        <v>272</v>
      </c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5" ht="43.35" customHeight="1">
      <c r="A51" s="64" t="s">
        <v>325</v>
      </c>
      <c r="B51" s="65" t="s">
        <v>326</v>
      </c>
      <c r="C51" s="64" t="s">
        <v>23</v>
      </c>
      <c r="D51" s="64"/>
      <c r="E51" s="64"/>
      <c r="F51" s="64"/>
      <c r="G51" s="64"/>
      <c r="H51" s="64"/>
      <c r="I51" s="64">
        <v>12</v>
      </c>
      <c r="J51" s="64">
        <v>12</v>
      </c>
      <c r="K51" s="64"/>
      <c r="L51" s="64"/>
      <c r="M51" s="64" t="s">
        <v>24</v>
      </c>
      <c r="N51" s="64" t="s">
        <v>259</v>
      </c>
      <c r="O51" s="64"/>
    </row>
    <row r="52" spans="1:15" ht="43.35" customHeight="1">
      <c r="A52" s="93"/>
      <c r="B52" s="94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</row>
    <row r="53" spans="1:15" ht="43.35" customHeight="1">
      <c r="A53" s="45"/>
      <c r="B53" s="48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1:15" ht="43.35" customHeight="1">
      <c r="A54" s="45"/>
      <c r="B54" s="48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1:15" ht="43.35" customHeight="1">
      <c r="A55" s="45"/>
      <c r="B55" s="48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1:15" ht="43.35" customHeight="1">
      <c r="A56" s="45"/>
      <c r="B56" s="48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ht="43.35" customHeight="1">
      <c r="A57" s="45"/>
      <c r="B57" s="48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1:15" ht="43.35" customHeight="1">
      <c r="A58" s="45"/>
      <c r="B58" s="48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5" ht="43.35" customHeight="1">
      <c r="A59" s="45"/>
      <c r="B59" s="48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1:15" ht="43.35" customHeight="1">
      <c r="A60" s="45"/>
      <c r="B60" s="48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ht="43.35" customHeight="1">
      <c r="A61" s="45"/>
      <c r="B61" s="48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5" ht="43.35" customHeight="1">
      <c r="A62" s="45"/>
      <c r="B62" s="48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1:15" ht="43.35" customHeight="1">
      <c r="A63" s="45"/>
      <c r="B63" s="48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1:15" ht="43.35" customHeight="1">
      <c r="A64" s="45"/>
      <c r="B64" s="48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1:15" ht="43.35" customHeight="1">
      <c r="A65" s="45"/>
      <c r="B65" s="48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3.35" customHeight="1">
      <c r="A66" s="45"/>
      <c r="B66" s="48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7" spans="1:15" ht="43.35" customHeight="1">
      <c r="A67" s="45"/>
      <c r="B67" s="48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1:15" ht="43.35" customHeight="1">
      <c r="A68" s="45"/>
      <c r="B68" s="48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  <row r="69" spans="1:15" ht="43.35" customHeight="1">
      <c r="A69" s="45"/>
      <c r="B69" s="48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1:15" ht="43.35" customHeight="1">
      <c r="A70" s="45"/>
      <c r="B70" s="48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</row>
    <row r="71" spans="1:15" ht="43.35" customHeight="1">
      <c r="A71" s="45"/>
      <c r="B71" s="48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  <row r="72" spans="1:15" ht="43.35" customHeight="1">
      <c r="A72" s="45"/>
      <c r="B72" s="48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</row>
    <row r="73" spans="1:15" ht="43.35" customHeight="1">
      <c r="A73" s="45"/>
      <c r="B73" s="48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</row>
    <row r="74" spans="1:15" ht="43.35" customHeight="1">
      <c r="A74" s="45"/>
      <c r="B74" s="48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</row>
    <row r="75" spans="1:15" ht="43.35" customHeight="1">
      <c r="A75" s="45"/>
      <c r="B75" s="48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</row>
    <row r="76" spans="1:15" ht="43.35" customHeight="1">
      <c r="A76" s="45"/>
      <c r="B76" s="48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</row>
    <row r="77" spans="1:15" ht="43.35" customHeight="1">
      <c r="A77" s="45"/>
      <c r="B77" s="48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</row>
    <row r="78" spans="1:15" ht="43.35" customHeight="1">
      <c r="A78" s="45"/>
      <c r="B78" s="48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5" ht="43.35" customHeight="1">
      <c r="A79" s="45"/>
      <c r="B79" s="48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5" ht="43.35" customHeight="1">
      <c r="A80" s="45"/>
      <c r="B80" s="48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ht="43.35" customHeight="1">
      <c r="A81" s="45"/>
      <c r="B81" s="48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</row>
    <row r="82" spans="1:15" ht="43.35" customHeight="1">
      <c r="A82" s="45"/>
      <c r="B82" s="48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</row>
    <row r="83" spans="1:15" ht="43.35" customHeight="1">
      <c r="A83" s="45"/>
      <c r="B83" s="48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</row>
    <row r="84" spans="1:15" ht="43.35" customHeight="1">
      <c r="A84" s="45"/>
      <c r="B84" s="48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15" ht="43.35" customHeight="1">
      <c r="A85" s="45"/>
      <c r="B85" s="48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ht="43.35" customHeight="1">
      <c r="A86" s="45"/>
      <c r="B86" s="48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</row>
    <row r="87" spans="1:15" ht="43.35" customHeight="1">
      <c r="A87" s="45"/>
      <c r="B87" s="48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</row>
    <row r="88" spans="1:15" ht="43.35" customHeight="1">
      <c r="A88" s="45"/>
      <c r="B88" s="48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</row>
    <row r="89" spans="1:15" ht="43.35" customHeight="1">
      <c r="A89" s="45"/>
      <c r="B89" s="48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1:15" ht="43.35" customHeight="1">
      <c r="A90" s="45"/>
      <c r="B90" s="48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</row>
    <row r="91" spans="1:15" ht="43.35" customHeight="1">
      <c r="A91" s="45"/>
      <c r="B91" s="48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</row>
    <row r="92" spans="1:15" ht="43.35" customHeight="1">
      <c r="A92" s="45"/>
      <c r="B92" s="48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</row>
    <row r="93" spans="1:15" ht="43.35" customHeight="1">
      <c r="A93" s="45"/>
      <c r="B93" s="48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</row>
    <row r="94" spans="1:15" ht="43.35" customHeight="1">
      <c r="A94" s="45"/>
      <c r="B94" s="48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</row>
    <row r="95" spans="1:15" ht="43.35" customHeight="1">
      <c r="A95" s="45"/>
      <c r="B95" s="48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</row>
    <row r="96" spans="1:15" ht="43.35" customHeight="1">
      <c r="A96" s="45"/>
      <c r="B96" s="48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</row>
    <row r="97" spans="1:15" ht="43.35" customHeight="1">
      <c r="A97" s="45"/>
      <c r="B97" s="48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</row>
    <row r="98" spans="1:15" ht="43.35" customHeight="1">
      <c r="A98" s="45"/>
      <c r="B98" s="48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43.35" customHeight="1">
      <c r="A99" s="45"/>
      <c r="B99" s="48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43.35" customHeight="1">
      <c r="A100" s="45"/>
      <c r="B100" s="48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</row>
    <row r="101" spans="1:15" ht="43.35" customHeight="1">
      <c r="A101" s="45"/>
      <c r="B101" s="48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</row>
    <row r="102" spans="1:15" ht="43.35" customHeight="1">
      <c r="A102" s="45"/>
      <c r="B102" s="48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</row>
    <row r="103" spans="1:15" ht="43.35" customHeight="1">
      <c r="A103" s="45"/>
      <c r="B103" s="48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</row>
    <row r="104" spans="1:15" ht="43.35" customHeight="1">
      <c r="A104" s="45"/>
      <c r="B104" s="48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</row>
    <row r="105" spans="1:15" ht="43.35" customHeight="1">
      <c r="A105" s="45"/>
      <c r="B105" s="48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</row>
    <row r="106" spans="1:15" ht="43.35" customHeight="1">
      <c r="A106" s="45"/>
      <c r="B106" s="48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</row>
    <row r="107" spans="1:15" ht="43.35" customHeight="1">
      <c r="A107" s="45"/>
      <c r="B107" s="48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</row>
    <row r="108" spans="1:15" ht="43.35" customHeight="1">
      <c r="A108" s="45"/>
      <c r="B108" s="48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</row>
    <row r="109" spans="1:15" ht="43.35" customHeight="1">
      <c r="A109" s="45"/>
      <c r="B109" s="48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10" spans="1:15" ht="43.35" customHeight="1">
      <c r="A110" s="45"/>
      <c r="B110" s="48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</row>
    <row r="111" spans="1:15" ht="43.35" customHeight="1">
      <c r="A111" s="45"/>
      <c r="B111" s="48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</row>
    <row r="112" spans="1:15" ht="43.35" customHeight="1">
      <c r="A112" s="45"/>
      <c r="B112" s="48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</row>
    <row r="113" spans="1:15" ht="43.35" customHeight="1">
      <c r="A113" s="45"/>
      <c r="B113" s="48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</row>
    <row r="114" spans="1:15" ht="43.35" customHeight="1">
      <c r="A114" s="45"/>
      <c r="B114" s="48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</row>
    <row r="115" spans="1:15" ht="43.35" customHeight="1">
      <c r="A115" s="45"/>
      <c r="B115" s="48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5" ht="43.35" customHeight="1">
      <c r="A116" s="45"/>
      <c r="B116" s="48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1:15" ht="43.35" customHeight="1">
      <c r="A117" s="45"/>
      <c r="B117" s="48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5" ht="43.35" customHeight="1">
      <c r="A118" s="45"/>
      <c r="B118" s="48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1:15" ht="43.35" customHeight="1">
      <c r="A119" s="45"/>
      <c r="B119" s="48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5" ht="43.35" customHeight="1">
      <c r="A120" s="45"/>
      <c r="B120" s="48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1:15" ht="43.35" customHeight="1">
      <c r="A121" s="45"/>
      <c r="B121" s="48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5" ht="43.35" customHeight="1">
      <c r="A122" s="45"/>
      <c r="B122" s="48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5" ht="43.35" customHeight="1">
      <c r="A123" s="45"/>
      <c r="B123" s="48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5" ht="43.35" customHeight="1">
      <c r="A124" s="45"/>
      <c r="B124" s="48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5" ht="43.35" customHeight="1">
      <c r="A125" s="45"/>
      <c r="B125" s="48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1:15" ht="43.35" customHeight="1">
      <c r="A126" s="45"/>
      <c r="B126" s="48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1:15" ht="43.35" customHeight="1">
      <c r="A127" s="45"/>
      <c r="B127" s="48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1:15" ht="43.35" customHeight="1">
      <c r="A128" s="45"/>
      <c r="B128" s="48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1:15" ht="43.35" customHeight="1">
      <c r="A129" s="45"/>
      <c r="B129" s="48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1:15" ht="43.35" customHeight="1">
      <c r="A130" s="45"/>
      <c r="B130" s="48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ht="43.35" customHeight="1">
      <c r="A131" s="45"/>
      <c r="B131" s="48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  <row r="132" spans="1:15" ht="43.35" customHeight="1">
      <c r="A132" s="45"/>
      <c r="B132" s="48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</row>
    <row r="133" spans="1:15" ht="43.35" customHeight="1">
      <c r="A133" s="45"/>
      <c r="B133" s="48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</row>
    <row r="134" spans="1:15" ht="43.35" customHeight="1">
      <c r="A134" s="45"/>
      <c r="B134" s="48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</row>
    <row r="135" spans="1:15" ht="43.35" customHeight="1">
      <c r="A135" s="45"/>
      <c r="B135" s="48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</row>
    <row r="136" spans="1:15" ht="43.35" customHeight="1">
      <c r="A136" s="45"/>
      <c r="B136" s="48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</row>
    <row r="137" spans="1:15" ht="43.35" customHeight="1">
      <c r="A137" s="45"/>
      <c r="B137" s="48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</row>
    <row r="138" spans="1:15" ht="43.35" customHeight="1">
      <c r="A138" s="45"/>
      <c r="B138" s="48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</row>
    <row r="139" spans="1:15" ht="43.35" customHeight="1">
      <c r="A139" s="45"/>
      <c r="B139" s="48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</row>
    <row r="140" spans="1:15" ht="43.35" customHeight="1">
      <c r="A140" s="45"/>
      <c r="B140" s="48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</row>
    <row r="141" spans="1:15" ht="43.35" customHeight="1">
      <c r="A141" s="45"/>
      <c r="B141" s="48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</row>
    <row r="142" spans="1:15" ht="43.35" customHeight="1">
      <c r="A142" s="45"/>
      <c r="B142" s="48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</row>
    <row r="143" spans="1:15" ht="43.35" customHeight="1">
      <c r="A143" s="45"/>
      <c r="B143" s="48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</row>
    <row r="144" spans="1:15" ht="43.35" customHeight="1">
      <c r="A144" s="45"/>
      <c r="B144" s="48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</row>
    <row r="145" spans="1:15" ht="43.35" customHeight="1">
      <c r="A145" s="45"/>
      <c r="B145" s="48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</row>
    <row r="146" spans="1:15" ht="43.35" customHeight="1">
      <c r="A146" s="45"/>
      <c r="B146" s="48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</row>
    <row r="147" spans="1:15" ht="43.35" customHeight="1">
      <c r="A147" s="45"/>
      <c r="B147" s="48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</row>
    <row r="148" spans="1:15" ht="43.35" customHeight="1">
      <c r="A148" s="45"/>
      <c r="B148" s="48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</row>
    <row r="149" spans="1:15" ht="43.35" customHeight="1">
      <c r="A149" s="45"/>
      <c r="B149" s="48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</row>
    <row r="150" spans="1:15" ht="43.35" customHeight="1">
      <c r="A150" s="45"/>
      <c r="B150" s="48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</row>
    <row r="151" spans="1:15" ht="43.35" customHeight="1">
      <c r="A151" s="45"/>
      <c r="B151" s="48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</row>
    <row r="152" spans="1:15" ht="43.35" customHeight="1">
      <c r="A152" s="45"/>
      <c r="B152" s="48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</row>
    <row r="153" spans="1:15" ht="43.35" customHeight="1">
      <c r="A153" s="45"/>
      <c r="B153" s="48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</row>
    <row r="154" spans="1:15" ht="43.35" customHeight="1">
      <c r="A154" s="45"/>
      <c r="B154" s="48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</row>
    <row r="155" spans="1:15" ht="43.35" customHeight="1">
      <c r="A155" s="45"/>
      <c r="B155" s="48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</row>
    <row r="156" spans="1:15" ht="43.35" customHeight="1">
      <c r="A156" s="45"/>
      <c r="B156" s="48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</row>
    <row r="157" spans="1:15" ht="43.35" customHeight="1">
      <c r="A157" s="45"/>
      <c r="B157" s="48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</row>
    <row r="158" spans="1:15" ht="43.35" customHeight="1">
      <c r="A158" s="45"/>
      <c r="B158" s="48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</row>
    <row r="159" spans="1:15" ht="43.35" customHeight="1">
      <c r="A159" s="45"/>
      <c r="B159" s="48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</row>
    <row r="160" spans="1:15" ht="43.35" customHeight="1">
      <c r="A160" s="45"/>
      <c r="B160" s="48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</row>
    <row r="161" spans="1:15" ht="43.35" customHeight="1">
      <c r="A161" s="45"/>
      <c r="B161" s="48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</row>
    <row r="162" spans="1:15" ht="43.35" customHeight="1">
      <c r="A162" s="45"/>
      <c r="B162" s="48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</row>
    <row r="163" spans="1:15" ht="43.35" customHeight="1">
      <c r="A163" s="45"/>
      <c r="B163" s="48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</row>
    <row r="164" spans="1:15" ht="43.35" customHeight="1">
      <c r="A164" s="45"/>
      <c r="B164" s="48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</row>
    <row r="165" spans="1:15" ht="43.35" customHeight="1">
      <c r="A165" s="45"/>
      <c r="B165" s="48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</row>
    <row r="166" spans="1:15" ht="43.35" customHeight="1">
      <c r="A166" s="45"/>
      <c r="B166" s="48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</row>
    <row r="167" spans="1:15" ht="43.35" customHeight="1">
      <c r="A167" s="45"/>
      <c r="B167" s="48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</row>
    <row r="168" spans="1:15" ht="43.35" customHeight="1">
      <c r="A168" s="45"/>
      <c r="B168" s="48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</row>
    <row r="169" spans="1:15" ht="43.35" customHeight="1">
      <c r="A169" s="45"/>
      <c r="B169" s="48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</row>
    <row r="170" spans="1:15" ht="43.35" customHeight="1">
      <c r="A170" s="45"/>
      <c r="B170" s="48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</row>
    <row r="171" spans="1:15" ht="43.35" customHeight="1">
      <c r="A171" s="45"/>
      <c r="B171" s="48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</row>
    <row r="172" spans="1:15" ht="43.35" customHeight="1">
      <c r="A172" s="45"/>
      <c r="B172" s="48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</row>
    <row r="173" spans="1:15" ht="43.35" customHeight="1">
      <c r="A173" s="45"/>
      <c r="B173" s="48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</row>
    <row r="174" spans="1:15" ht="43.35" customHeight="1">
      <c r="A174" s="45"/>
      <c r="B174" s="48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</row>
    <row r="175" spans="1:15" ht="43.35" customHeight="1">
      <c r="A175" s="45"/>
      <c r="B175" s="48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</row>
    <row r="176" spans="1:15" ht="43.35" customHeight="1">
      <c r="A176" s="45"/>
      <c r="B176" s="48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</row>
    <row r="177" spans="1:15" ht="43.35" customHeight="1">
      <c r="A177" s="45"/>
      <c r="B177" s="48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</row>
    <row r="178" spans="1:15" ht="43.35" customHeight="1">
      <c r="A178" s="45"/>
      <c r="B178" s="48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</row>
    <row r="179" spans="1:15" ht="43.35" customHeight="1">
      <c r="A179" s="45"/>
      <c r="B179" s="48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</row>
    <row r="180" spans="1:15" ht="43.35" customHeight="1">
      <c r="A180" s="45"/>
      <c r="B180" s="48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</row>
    <row r="181" spans="1:15" ht="43.35" customHeight="1">
      <c r="A181" s="45"/>
      <c r="B181" s="48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</row>
    <row r="182" spans="1:15" ht="43.35" customHeight="1">
      <c r="A182" s="45"/>
      <c r="B182" s="48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</row>
    <row r="183" spans="1:15" ht="43.35" customHeight="1">
      <c r="A183" s="45"/>
      <c r="B183" s="48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</row>
    <row r="184" spans="1:15" ht="43.35" customHeight="1">
      <c r="A184" s="45"/>
      <c r="B184" s="48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</row>
    <row r="185" spans="1:15" ht="43.35" customHeight="1">
      <c r="A185" s="45"/>
      <c r="B185" s="48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</row>
    <row r="186" spans="1:15" ht="43.35" customHeight="1">
      <c r="A186" s="45"/>
      <c r="B186" s="48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</row>
    <row r="187" spans="1:15" ht="43.35" customHeight="1">
      <c r="A187" s="45"/>
      <c r="B187" s="48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</row>
    <row r="188" spans="1:15" ht="43.35" customHeight="1">
      <c r="A188" s="45"/>
      <c r="B188" s="48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</row>
    <row r="189" spans="1:15" ht="43.35" customHeight="1">
      <c r="A189" s="45"/>
      <c r="B189" s="48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</row>
    <row r="190" spans="1:15" ht="43.35" customHeight="1">
      <c r="A190" s="45"/>
      <c r="B190" s="48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</row>
    <row r="191" spans="1:15" ht="43.35" customHeight="1">
      <c r="A191" s="45"/>
      <c r="B191" s="48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</row>
    <row r="192" spans="1:15" ht="43.35" customHeight="1">
      <c r="A192" s="45"/>
      <c r="B192" s="48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</row>
    <row r="193" spans="1:15" ht="43.35" customHeight="1">
      <c r="A193" s="45"/>
      <c r="B193" s="48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</row>
    <row r="194" spans="1:15" ht="43.35" customHeight="1">
      <c r="A194" s="45"/>
      <c r="B194" s="48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</row>
    <row r="195" spans="1:15" ht="43.35" customHeight="1">
      <c r="A195" s="45"/>
      <c r="B195" s="48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</row>
    <row r="196" spans="1:15" ht="43.35" customHeight="1">
      <c r="A196" s="45"/>
      <c r="B196" s="48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</row>
    <row r="197" spans="1:15" ht="43.35" customHeight="1">
      <c r="A197" s="45"/>
      <c r="B197" s="48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</row>
    <row r="198" spans="1:15" ht="43.35" customHeight="1">
      <c r="A198" s="45"/>
      <c r="B198" s="48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</row>
    <row r="199" spans="1:15" ht="43.35" customHeight="1">
      <c r="A199" s="45"/>
      <c r="B199" s="48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</row>
    <row r="200" spans="1:15" ht="43.35" customHeight="1">
      <c r="A200" s="45"/>
      <c r="B200" s="48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</row>
    <row r="201" spans="1:15" ht="43.35" customHeight="1">
      <c r="A201" s="45"/>
      <c r="B201" s="48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</row>
    <row r="202" spans="1:15" ht="43.35" customHeight="1">
      <c r="A202" s="45"/>
      <c r="B202" s="48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</row>
    <row r="203" spans="1:15" ht="43.35" customHeight="1">
      <c r="A203" s="45"/>
      <c r="B203" s="48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</row>
    <row r="204" spans="1:15" ht="43.35" customHeight="1">
      <c r="A204" s="45"/>
      <c r="B204" s="48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</row>
    <row r="205" spans="1:15" ht="43.35" customHeight="1">
      <c r="A205" s="45"/>
      <c r="B205" s="48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</row>
    <row r="206" spans="1:15" ht="43.35" customHeight="1">
      <c r="A206" s="45"/>
      <c r="B206" s="48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</row>
    <row r="207" spans="1:15" ht="43.35" customHeight="1">
      <c r="A207" s="45"/>
      <c r="B207" s="48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</row>
    <row r="208" spans="1:15" ht="43.35" customHeight="1">
      <c r="A208" s="45"/>
      <c r="B208" s="48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</row>
    <row r="209" spans="1:15" ht="43.35" customHeight="1">
      <c r="A209" s="45"/>
      <c r="B209" s="48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</row>
    <row r="210" spans="1:15" ht="43.35" customHeight="1">
      <c r="A210" s="45"/>
      <c r="B210" s="48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</row>
    <row r="211" spans="1:15" ht="43.35" customHeight="1">
      <c r="A211" s="45"/>
      <c r="B211" s="48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</row>
    <row r="212" spans="1:15" ht="43.35" customHeight="1">
      <c r="A212" s="45"/>
      <c r="B212" s="48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</row>
    <row r="213" spans="1:15" ht="43.35" customHeight="1">
      <c r="A213" s="45"/>
      <c r="B213" s="48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</row>
    <row r="214" spans="1:15" ht="43.35" customHeight="1">
      <c r="A214" s="45"/>
      <c r="B214" s="48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</row>
    <row r="215" spans="1:15" ht="43.35" customHeight="1">
      <c r="A215" s="45"/>
      <c r="B215" s="48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</row>
    <row r="216" spans="1:15" ht="43.35" customHeight="1">
      <c r="A216" s="45"/>
      <c r="B216" s="48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</row>
    <row r="217" spans="1:15" ht="43.35" customHeight="1">
      <c r="A217" s="45"/>
      <c r="B217" s="48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</row>
    <row r="218" spans="1:15" ht="43.35" customHeight="1">
      <c r="A218" s="45"/>
      <c r="B218" s="48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</row>
    <row r="219" spans="1:15" ht="43.35" customHeight="1">
      <c r="A219" s="45"/>
      <c r="B219" s="48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</row>
    <row r="220" spans="1:15" ht="43.35" customHeight="1">
      <c r="A220" s="45"/>
      <c r="B220" s="48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</row>
    <row r="221" spans="1:15" ht="43.35" customHeight="1">
      <c r="A221" s="45"/>
      <c r="B221" s="48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</row>
    <row r="222" spans="1:15" ht="43.35" customHeight="1">
      <c r="A222" s="45"/>
      <c r="B222" s="48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</row>
    <row r="223" spans="1:15" ht="43.35" customHeight="1">
      <c r="A223" s="45"/>
      <c r="B223" s="48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</row>
    <row r="224" spans="1:15" ht="43.35" customHeight="1">
      <c r="A224" s="45"/>
      <c r="B224" s="48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</row>
    <row r="225" spans="1:15" ht="43.35" customHeight="1">
      <c r="A225" s="45"/>
      <c r="B225" s="48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</row>
    <row r="226" spans="1:15" ht="43.35" customHeight="1">
      <c r="A226" s="45"/>
      <c r="B226" s="48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</row>
    <row r="227" spans="1:15" ht="43.35" customHeight="1">
      <c r="A227" s="45"/>
      <c r="B227" s="48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</row>
    <row r="228" spans="1:15" ht="43.35" customHeight="1">
      <c r="A228" s="45"/>
      <c r="B228" s="48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</row>
    <row r="229" spans="1:15" ht="43.35" customHeight="1">
      <c r="A229" s="45"/>
      <c r="B229" s="48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</row>
    <row r="230" spans="1:15" ht="43.35" customHeight="1">
      <c r="A230" s="45"/>
      <c r="B230" s="48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</row>
    <row r="231" spans="1:15" ht="43.35" customHeight="1">
      <c r="A231" s="45"/>
      <c r="B231" s="48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</row>
    <row r="232" spans="1:15" ht="43.35" customHeight="1">
      <c r="A232" s="45"/>
      <c r="B232" s="48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</row>
    <row r="233" spans="1:15" ht="43.35" customHeight="1">
      <c r="A233" s="45"/>
      <c r="B233" s="48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</row>
    <row r="234" spans="1:15" ht="43.35" customHeight="1">
      <c r="A234" s="45"/>
      <c r="B234" s="48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</row>
    <row r="235" spans="1:15" ht="43.35" customHeight="1">
      <c r="A235" s="45"/>
      <c r="B235" s="48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</row>
    <row r="236" spans="1:15" ht="43.35" customHeight="1">
      <c r="A236" s="45"/>
      <c r="B236" s="48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</row>
    <row r="237" spans="1:15" ht="43.35" customHeight="1">
      <c r="A237" s="45"/>
      <c r="B237" s="48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</row>
    <row r="238" spans="1:15" ht="43.35" customHeight="1">
      <c r="A238" s="45"/>
      <c r="B238" s="48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</row>
    <row r="239" spans="1:15" ht="43.35" customHeight="1">
      <c r="A239" s="45"/>
      <c r="B239" s="48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</row>
    <row r="240" spans="1:15" ht="43.35" customHeight="1">
      <c r="A240" s="45"/>
      <c r="B240" s="48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</row>
    <row r="241" spans="1:15" ht="43.35" customHeight="1">
      <c r="A241" s="45"/>
      <c r="B241" s="48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</row>
    <row r="242" spans="1:15" ht="43.35" customHeight="1">
      <c r="A242" s="45"/>
      <c r="B242" s="48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</row>
    <row r="243" spans="1:15" ht="43.35" customHeight="1">
      <c r="A243" s="45"/>
      <c r="B243" s="48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</row>
    <row r="244" spans="1:15" ht="43.35" customHeight="1">
      <c r="A244" s="45"/>
      <c r="B244" s="48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</row>
    <row r="245" spans="1:15" ht="43.35" customHeight="1">
      <c r="A245" s="45"/>
      <c r="B245" s="48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</row>
    <row r="246" spans="1:15" ht="43.35" customHeight="1">
      <c r="A246" s="45"/>
      <c r="B246" s="48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</row>
    <row r="247" spans="1:15" ht="43.35" customHeight="1">
      <c r="A247" s="45"/>
      <c r="B247" s="48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</row>
    <row r="248" spans="1:15" ht="43.35" customHeight="1">
      <c r="A248" s="45"/>
      <c r="B248" s="48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</row>
    <row r="249" spans="1:15" ht="43.35" customHeight="1">
      <c r="A249" s="45"/>
      <c r="B249" s="48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</row>
    <row r="250" spans="1:15" ht="43.35" customHeight="1">
      <c r="A250" s="45"/>
      <c r="B250" s="48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</row>
    <row r="251" spans="1:15" ht="43.35" customHeight="1">
      <c r="A251" s="45"/>
      <c r="B251" s="48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</row>
    <row r="252" spans="1:15" ht="43.35" customHeight="1">
      <c r="A252" s="45"/>
      <c r="B252" s="48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</row>
    <row r="253" spans="1:15" ht="43.35" customHeight="1">
      <c r="A253" s="45"/>
      <c r="B253" s="48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</row>
    <row r="254" spans="1:15" ht="43.35" customHeight="1">
      <c r="A254" s="45"/>
      <c r="B254" s="48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</row>
    <row r="255" spans="1:15" ht="43.35" customHeight="1">
      <c r="A255" s="45"/>
      <c r="B255" s="48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</row>
    <row r="256" spans="1:15" ht="43.35" customHeight="1">
      <c r="A256" s="45"/>
      <c r="B256" s="48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</row>
    <row r="257" spans="1:15" ht="43.35" customHeight="1">
      <c r="A257" s="45"/>
      <c r="B257" s="48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</row>
    <row r="258" spans="1:15" ht="43.35" customHeight="1">
      <c r="A258" s="45"/>
      <c r="B258" s="48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</row>
    <row r="259" spans="1:15" ht="43.35" customHeight="1">
      <c r="A259" s="45"/>
      <c r="B259" s="48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</row>
    <row r="260" spans="1:15" ht="43.35" customHeight="1">
      <c r="A260" s="45"/>
      <c r="B260" s="48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</row>
    <row r="261" spans="1:15" ht="43.35" customHeight="1">
      <c r="A261" s="45"/>
      <c r="B261" s="48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</row>
    <row r="262" spans="1:15" ht="43.35" customHeight="1">
      <c r="A262" s="45"/>
      <c r="B262" s="48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</row>
    <row r="263" spans="1:15" ht="43.35" customHeight="1">
      <c r="A263" s="45"/>
      <c r="B263" s="48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</row>
    <row r="264" spans="1:15" ht="43.35" customHeight="1">
      <c r="A264" s="45"/>
      <c r="B264" s="48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</row>
    <row r="265" spans="1:15" ht="43.35" customHeight="1">
      <c r="A265" s="45"/>
      <c r="B265" s="48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</row>
    <row r="266" spans="1:15" ht="43.35" customHeight="1">
      <c r="A266" s="45"/>
      <c r="B266" s="48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</row>
    <row r="267" spans="1:15" ht="43.35" customHeight="1">
      <c r="A267" s="45"/>
      <c r="B267" s="48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</row>
    <row r="268" spans="1:15" ht="43.35" customHeight="1">
      <c r="A268" s="45"/>
      <c r="B268" s="48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</row>
    <row r="269" spans="1:15" ht="43.35" customHeight="1">
      <c r="A269" s="45"/>
      <c r="B269" s="48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</row>
    <row r="270" spans="1:15" ht="43.35" customHeight="1">
      <c r="A270" s="45"/>
      <c r="B270" s="48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</row>
    <row r="271" spans="1:15" ht="43.35" customHeight="1">
      <c r="A271" s="45"/>
      <c r="B271" s="48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</row>
    <row r="272" spans="1:15" ht="43.35" customHeight="1">
      <c r="A272" s="45"/>
      <c r="B272" s="48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</row>
    <row r="273" spans="1:15" ht="43.35" customHeight="1">
      <c r="A273" s="45"/>
      <c r="B273" s="48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</row>
    <row r="274" spans="1:15" ht="43.35" customHeight="1">
      <c r="A274" s="45"/>
      <c r="B274" s="48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</row>
    <row r="275" spans="1:15" ht="43.35" customHeight="1">
      <c r="A275" s="45"/>
      <c r="B275" s="48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</row>
    <row r="276" spans="1:15" ht="43.35" customHeight="1">
      <c r="A276" s="45"/>
      <c r="B276" s="48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</row>
    <row r="277" spans="1:15" ht="43.35" customHeight="1">
      <c r="A277" s="45"/>
      <c r="B277" s="48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</row>
    <row r="278" spans="1:15" ht="43.35" customHeight="1">
      <c r="A278" s="45"/>
      <c r="B278" s="48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</row>
    <row r="279" spans="1:15" ht="43.35" customHeight="1">
      <c r="A279" s="45"/>
      <c r="B279" s="48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</row>
    <row r="280" spans="1:15" ht="43.35" customHeight="1">
      <c r="A280" s="45"/>
      <c r="B280" s="48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</row>
    <row r="281" spans="1:15" ht="43.35" customHeight="1">
      <c r="A281" s="45"/>
      <c r="B281" s="48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</row>
    <row r="282" spans="1:15" ht="43.35" customHeight="1">
      <c r="A282" s="45"/>
      <c r="B282" s="48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</row>
    <row r="283" spans="1:15" ht="43.35" customHeight="1">
      <c r="A283" s="45"/>
      <c r="B283" s="48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</row>
    <row r="284" spans="1:15" ht="43.35" customHeight="1">
      <c r="A284" s="45"/>
      <c r="B284" s="48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</row>
    <row r="285" spans="1:15" ht="43.35" customHeight="1">
      <c r="A285" s="45"/>
      <c r="B285" s="48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</row>
    <row r="286" spans="1:15" ht="43.35" customHeight="1">
      <c r="A286" s="45"/>
      <c r="B286" s="48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</row>
    <row r="287" spans="1:15" ht="43.35" customHeight="1">
      <c r="A287" s="45"/>
      <c r="B287" s="48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</row>
    <row r="288" spans="1:15" ht="43.35" customHeight="1">
      <c r="A288" s="45"/>
      <c r="B288" s="48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</row>
    <row r="289" spans="1:15" ht="43.35" customHeight="1">
      <c r="A289" s="45"/>
      <c r="B289" s="48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</row>
    <row r="290" spans="1:15" ht="43.35" customHeight="1">
      <c r="A290" s="45"/>
      <c r="B290" s="48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</row>
    <row r="291" spans="1:15" ht="43.35" customHeight="1">
      <c r="A291" s="45"/>
      <c r="B291" s="48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</row>
    <row r="292" spans="1:15" ht="43.35" customHeight="1">
      <c r="A292" s="45"/>
      <c r="B292" s="48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</row>
    <row r="293" spans="1:15" ht="43.35" customHeight="1">
      <c r="A293" s="45"/>
      <c r="B293" s="48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</row>
    <row r="294" spans="1:15" ht="43.35" customHeight="1">
      <c r="A294" s="45"/>
      <c r="B294" s="48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</row>
    <row r="295" spans="1:15" ht="43.35" customHeight="1">
      <c r="A295" s="45"/>
      <c r="B295" s="48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</row>
    <row r="296" spans="1:15" ht="43.35" customHeight="1">
      <c r="A296" s="45"/>
      <c r="B296" s="48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</row>
    <row r="297" spans="1:15" ht="43.35" customHeight="1">
      <c r="A297" s="45"/>
      <c r="B297" s="48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</row>
    <row r="298" spans="1:15" ht="43.35" customHeight="1">
      <c r="A298" s="45"/>
      <c r="B298" s="48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</row>
    <row r="299" spans="1:15" ht="43.35" customHeight="1">
      <c r="A299" s="45"/>
      <c r="B299" s="48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</row>
    <row r="300" spans="1:15" ht="43.35" customHeight="1">
      <c r="A300" s="45"/>
      <c r="B300" s="48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</row>
    <row r="301" spans="1:15" ht="43.35" customHeight="1">
      <c r="A301" s="45"/>
      <c r="B301" s="48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33">
    <cfRule type="expression" dxfId="257" priority="2">
      <formula>$C1="Option"</formula>
    </cfRule>
  </conditionalFormatting>
  <conditionalFormatting sqref="A27:A32">
    <cfRule type="expression" dxfId="256" priority="3">
      <formula>$F27="Fermeture"</formula>
    </cfRule>
  </conditionalFormatting>
  <conditionalFormatting sqref="A28:A32">
    <cfRule type="expression" dxfId="255" priority="4">
      <formula>$F28="Modification"</formula>
    </cfRule>
    <cfRule type="expression" dxfId="254" priority="5">
      <formula>$F28="Création"</formula>
    </cfRule>
  </conditionalFormatting>
  <conditionalFormatting sqref="A34:A44">
    <cfRule type="expression" dxfId="253" priority="6">
      <formula>$F34="Fermeture"</formula>
    </cfRule>
    <cfRule type="expression" dxfId="252" priority="7">
      <formula>$F34="Modification"</formula>
    </cfRule>
    <cfRule type="expression" dxfId="251" priority="8">
      <formula>$F34="Création"</formula>
    </cfRule>
  </conditionalFormatting>
  <conditionalFormatting sqref="A34:A1000">
    <cfRule type="expression" dxfId="250" priority="9">
      <formula>$C34="Option"</formula>
    </cfRule>
  </conditionalFormatting>
  <conditionalFormatting sqref="A19:C26">
    <cfRule type="expression" dxfId="249" priority="10">
      <formula>$F19="Fermeture"</formula>
    </cfRule>
    <cfRule type="expression" dxfId="248" priority="11">
      <formula>$F19="Modification"</formula>
    </cfRule>
    <cfRule type="expression" dxfId="247" priority="12">
      <formula>$F19="Création"</formula>
    </cfRule>
  </conditionalFormatting>
  <conditionalFormatting sqref="A51:M51">
    <cfRule type="expression" dxfId="246" priority="13">
      <formula>$F51="Fermeture"</formula>
    </cfRule>
    <cfRule type="expression" dxfId="245" priority="14">
      <formula>$F51="Modification"</formula>
    </cfRule>
    <cfRule type="expression" dxfId="244" priority="15">
      <formula>$F51="Création"</formula>
    </cfRule>
  </conditionalFormatting>
  <conditionalFormatting sqref="A1:O9 A10:E10 K10:O11 A11:D11 A12:O12 A13:H13 J13:O16 A14:F14 A15:H15 A16:F16 A17:O18 D19:O26 C28:M31 B32:O32 A52:O1000">
    <cfRule type="expression" dxfId="243" priority="16">
      <formula>$F1="Modification"</formula>
    </cfRule>
    <cfRule type="expression" dxfId="242" priority="17">
      <formula>$F1="Création"</formula>
    </cfRule>
  </conditionalFormatting>
  <conditionalFormatting sqref="A1:O9 K10:O11 A12:O12 J13:O16 A17:O18 D19:O26 C28:M31 A13:H13 A15:H15 B32:O32 A10:E10 A11:D11 A14:F14 A16:F16 A52:O1000">
    <cfRule type="expression" dxfId="241" priority="18">
      <formula>$F1="Fermeture"</formula>
    </cfRule>
  </conditionalFormatting>
  <conditionalFormatting sqref="A27:O27">
    <cfRule type="expression" dxfId="240" priority="19">
      <formula>$F27="Modification"</formula>
    </cfRule>
    <cfRule type="expression" dxfId="239" priority="20">
      <formula>$F27="Création"</formula>
    </cfRule>
  </conditionalFormatting>
  <conditionalFormatting sqref="A33:O33">
    <cfRule type="expression" dxfId="238" priority="21">
      <formula>$F33="Fermeture"</formula>
    </cfRule>
    <cfRule type="expression" dxfId="237" priority="22">
      <formula>$F33="Modification"</formula>
    </cfRule>
  </conditionalFormatting>
  <conditionalFormatting sqref="A47:O50">
    <cfRule type="expression" dxfId="236" priority="23">
      <formula>$F47="Fermeture"</formula>
    </cfRule>
    <cfRule type="expression" dxfId="235" priority="24">
      <formula>$F47="Modification"</formula>
    </cfRule>
    <cfRule type="expression" dxfId="234" priority="25">
      <formula>$F47="Création"</formula>
    </cfRule>
  </conditionalFormatting>
  <conditionalFormatting sqref="B27">
    <cfRule type="expression" dxfId="233" priority="26">
      <formula>$C27="Option"</formula>
    </cfRule>
  </conditionalFormatting>
  <conditionalFormatting sqref="B28:B29">
    <cfRule type="expression" dxfId="232" priority="27">
      <formula>AND(#REF!="Unité d'enseignement",#REF!&lt;&gt;6)</formula>
    </cfRule>
  </conditionalFormatting>
  <conditionalFormatting sqref="B30">
    <cfRule type="expression" dxfId="231" priority="28">
      <formula>AND($A30="Unité d'enseignement",#REF!&lt;&gt;6)</formula>
    </cfRule>
  </conditionalFormatting>
  <conditionalFormatting sqref="B31">
    <cfRule type="expression" dxfId="230" priority="29">
      <formula>AND($A31="Unité d'enseignement",$D31&lt;&gt;6)</formula>
    </cfRule>
  </conditionalFormatting>
  <conditionalFormatting sqref="B33">
    <cfRule type="expression" dxfId="229" priority="30">
      <formula>$C33="Option"</formula>
    </cfRule>
  </conditionalFormatting>
  <conditionalFormatting sqref="B27:O27">
    <cfRule type="expression" dxfId="228" priority="31">
      <formula>$F27="Fermeture"</formula>
    </cfRule>
  </conditionalFormatting>
  <conditionalFormatting sqref="D1:E1000">
    <cfRule type="expression" dxfId="227" priority="32">
      <formula>$C1="Option"</formula>
    </cfRule>
  </conditionalFormatting>
  <conditionalFormatting sqref="G28:M31">
    <cfRule type="expression" dxfId="226" priority="33">
      <formula>$C28="Option"</formula>
    </cfRule>
  </conditionalFormatting>
  <conditionalFormatting sqref="G1:N27">
    <cfRule type="expression" dxfId="225" priority="34">
      <formula>$C1="Option"</formula>
    </cfRule>
  </conditionalFormatting>
  <conditionalFormatting sqref="G32:N33">
    <cfRule type="expression" dxfId="224" priority="35">
      <formula>$C32="Option"</formula>
    </cfRule>
  </conditionalFormatting>
  <conditionalFormatting sqref="G47:N1000">
    <cfRule type="expression" dxfId="223" priority="36">
      <formula>$C47="Option"</formula>
    </cfRule>
  </conditionalFormatting>
  <conditionalFormatting sqref="I33">
    <cfRule type="expression" dxfId="222" priority="37">
      <formula>$F32="Création"</formula>
    </cfRule>
  </conditionalFormatting>
  <conditionalFormatting sqref="L34:N34 G34:H44 L35:M36 L37:N37 L38:M39 L40:N40 L41:M42 G45:M46">
    <cfRule type="expression" dxfId="221" priority="38">
      <formula>$C34="Option"</formula>
    </cfRule>
  </conditionalFormatting>
  <conditionalFormatting sqref="L43:N44">
    <cfRule type="expression" dxfId="220" priority="39">
      <formula>$C43="Option"</formula>
    </cfRule>
  </conditionalFormatting>
  <conditionalFormatting sqref="L44:N44">
    <cfRule type="expression" dxfId="219" priority="40">
      <formula>$F44="Fermeture"</formula>
    </cfRule>
    <cfRule type="expression" dxfId="218" priority="41">
      <formula>$F44="Modification"</formula>
    </cfRule>
    <cfRule type="expression" dxfId="217" priority="42">
      <formula>$F44="Création"</formula>
    </cfRule>
  </conditionalFormatting>
  <conditionalFormatting sqref="L34:O34 C34:H44 L35:M36 L37:O37 L38:M39 L40:O40 L41:M42 L43:O43 O44:O46 A45:M46">
    <cfRule type="expression" dxfId="216" priority="43">
      <formula>$F34="Modification"</formula>
    </cfRule>
    <cfRule type="expression" dxfId="215" priority="44">
      <formula>$F34="Création"</formula>
    </cfRule>
  </conditionalFormatting>
  <conditionalFormatting sqref="L34:O34 L37:O37 L40:O40 C34:H44 L35:M36 L38:M39 L41:M42 A45:M46 L43:O43 O44:O46">
    <cfRule type="expression" dxfId="214" priority="45">
      <formula>$F34="Fermeture"</formula>
    </cfRule>
  </conditionalFormatting>
  <conditionalFormatting sqref="N1:N26">
    <cfRule type="expression" dxfId="213" priority="46">
      <formula>$M1="Porteuse"</formula>
    </cfRule>
  </conditionalFormatting>
  <conditionalFormatting sqref="N27:N28">
    <cfRule type="expression" dxfId="212" priority="47">
      <formula>$M27="Porteuse"</formula>
    </cfRule>
  </conditionalFormatting>
  <conditionalFormatting sqref="N28">
    <cfRule type="expression" dxfId="211" priority="48">
      <formula>$F28="Fermeture"</formula>
    </cfRule>
    <cfRule type="expression" dxfId="210" priority="49">
      <formula>$F28="Modification"</formula>
    </cfRule>
    <cfRule type="expression" dxfId="209" priority="50">
      <formula>$F28="Création"</formula>
    </cfRule>
    <cfRule type="expression" dxfId="208" priority="51">
      <formula>$C28="Option"</formula>
    </cfRule>
  </conditionalFormatting>
  <conditionalFormatting sqref="N28:N29">
    <cfRule type="expression" dxfId="207" priority="52">
      <formula>$F28="Fermeture"</formula>
    </cfRule>
    <cfRule type="expression" dxfId="206" priority="53">
      <formula>$F28="Modification"</formula>
    </cfRule>
    <cfRule type="expression" dxfId="205" priority="54">
      <formula>$F28="Création"</formula>
    </cfRule>
  </conditionalFormatting>
  <conditionalFormatting sqref="N29">
    <cfRule type="expression" dxfId="204" priority="55">
      <formula>$M29="Porteuse"</formula>
    </cfRule>
    <cfRule type="expression" dxfId="203" priority="56">
      <formula>$C29="Option"</formula>
    </cfRule>
  </conditionalFormatting>
  <conditionalFormatting sqref="N29:N30">
    <cfRule type="expression" dxfId="202" priority="57">
      <formula>$F29="Fermeture"</formula>
    </cfRule>
    <cfRule type="expression" dxfId="201" priority="58">
      <formula>$F29="Modification"</formula>
    </cfRule>
    <cfRule type="expression" dxfId="200" priority="59">
      <formula>$F29="Création"</formula>
    </cfRule>
  </conditionalFormatting>
  <conditionalFormatting sqref="N30">
    <cfRule type="expression" dxfId="199" priority="60">
      <formula>$M30="Porteuse"</formula>
    </cfRule>
    <cfRule type="expression" dxfId="198" priority="61">
      <formula>$C30="Option"</formula>
    </cfRule>
  </conditionalFormatting>
  <conditionalFormatting sqref="N30:N31">
    <cfRule type="expression" dxfId="197" priority="62">
      <formula>$F30="Fermeture"</formula>
    </cfRule>
    <cfRule type="expression" dxfId="196" priority="63">
      <formula>$F30="Modification"</formula>
    </cfRule>
    <cfRule type="expression" dxfId="195" priority="64">
      <formula>$F30="Création"</formula>
    </cfRule>
  </conditionalFormatting>
  <conditionalFormatting sqref="N31">
    <cfRule type="expression" dxfId="194" priority="65">
      <formula>$F31="Fermeture"</formula>
    </cfRule>
    <cfRule type="expression" dxfId="193" priority="66">
      <formula>$F31="Modification"</formula>
    </cfRule>
    <cfRule type="expression" dxfId="192" priority="67">
      <formula>$F31="Création"</formula>
    </cfRule>
    <cfRule type="expression" dxfId="191" priority="68">
      <formula>$C31="Option"</formula>
    </cfRule>
  </conditionalFormatting>
  <conditionalFormatting sqref="N31:N32">
    <cfRule type="expression" dxfId="190" priority="69">
      <formula>$M31="Porteuse"</formula>
    </cfRule>
  </conditionalFormatting>
  <conditionalFormatting sqref="N33:N34 N37 N40">
    <cfRule type="expression" dxfId="189" priority="70">
      <formula>$M33="Porteuse"</formula>
    </cfRule>
  </conditionalFormatting>
  <conditionalFormatting sqref="N35">
    <cfRule type="expression" dxfId="188" priority="71">
      <formula>$F35="Fermeture"</formula>
    </cfRule>
    <cfRule type="expression" dxfId="187" priority="72">
      <formula>$F35="Modification"</formula>
    </cfRule>
    <cfRule type="expression" dxfId="186" priority="73">
      <formula>$F35="Création"</formula>
    </cfRule>
    <cfRule type="expression" dxfId="185" priority="74">
      <formula>$C35="Option"</formula>
    </cfRule>
    <cfRule type="expression" dxfId="184" priority="75">
      <formula>$M35="Porteuse"</formula>
    </cfRule>
    <cfRule type="expression" dxfId="183" priority="76">
      <formula>$F35="Fermeture"</formula>
    </cfRule>
    <cfRule type="expression" dxfId="182" priority="77">
      <formula>$F35="Modification"</formula>
    </cfRule>
    <cfRule type="expression" dxfId="181" priority="78">
      <formula>$F35="Création"</formula>
    </cfRule>
  </conditionalFormatting>
  <conditionalFormatting sqref="N36">
    <cfRule type="expression" dxfId="180" priority="79">
      <formula>$F36="Fermeture"</formula>
    </cfRule>
    <cfRule type="expression" dxfId="179" priority="80">
      <formula>$F36="Modification"</formula>
    </cfRule>
    <cfRule type="expression" dxfId="178" priority="81">
      <formula>$F36="Création"</formula>
    </cfRule>
    <cfRule type="expression" dxfId="177" priority="82">
      <formula>$F36="Fermeture"</formula>
    </cfRule>
    <cfRule type="expression" dxfId="176" priority="83">
      <formula>$F36="Modification"</formula>
    </cfRule>
    <cfRule type="expression" dxfId="175" priority="84">
      <formula>$F36="Création"</formula>
    </cfRule>
    <cfRule type="expression" dxfId="174" priority="85">
      <formula>$C36="Option"</formula>
    </cfRule>
    <cfRule type="expression" dxfId="173" priority="86">
      <formula>$M36="Porteuse"</formula>
    </cfRule>
  </conditionalFormatting>
  <conditionalFormatting sqref="N38">
    <cfRule type="expression" dxfId="172" priority="87">
      <formula>$F38="Fermeture"</formula>
    </cfRule>
    <cfRule type="expression" dxfId="171" priority="88">
      <formula>$F38="Modification"</formula>
    </cfRule>
    <cfRule type="expression" dxfId="170" priority="89">
      <formula>$F38="Création"</formula>
    </cfRule>
    <cfRule type="expression" dxfId="169" priority="90">
      <formula>$C38="Option"</formula>
    </cfRule>
    <cfRule type="expression" dxfId="168" priority="91">
      <formula>$M38="Porteuse"</formula>
    </cfRule>
    <cfRule type="expression" dxfId="167" priority="92">
      <formula>$F38="Fermeture"</formula>
    </cfRule>
    <cfRule type="expression" dxfId="166" priority="93">
      <formula>$F38="Modification"</formula>
    </cfRule>
    <cfRule type="expression" dxfId="165" priority="94">
      <formula>$F38="Création"</formula>
    </cfRule>
  </conditionalFormatting>
  <conditionalFormatting sqref="N39">
    <cfRule type="expression" dxfId="164" priority="95">
      <formula>$F39="Fermeture"</formula>
    </cfRule>
    <cfRule type="expression" dxfId="163" priority="96">
      <formula>$F39="Modification"</formula>
    </cfRule>
    <cfRule type="expression" dxfId="162" priority="97">
      <formula>$F39="Création"</formula>
    </cfRule>
    <cfRule type="expression" dxfId="161" priority="98">
      <formula>$F39="Fermeture"</formula>
    </cfRule>
    <cfRule type="expression" dxfId="160" priority="99">
      <formula>$F39="Modification"</formula>
    </cfRule>
    <cfRule type="expression" dxfId="159" priority="100">
      <formula>$F39="Création"</formula>
    </cfRule>
    <cfRule type="expression" dxfId="158" priority="101">
      <formula>$C39="Option"</formula>
    </cfRule>
    <cfRule type="expression" dxfId="157" priority="102">
      <formula>$M39="Porteuse"</formula>
    </cfRule>
  </conditionalFormatting>
  <conditionalFormatting sqref="N41">
    <cfRule type="expression" dxfId="156" priority="103">
      <formula>$F41="Fermeture"</formula>
    </cfRule>
    <cfRule type="expression" dxfId="155" priority="104">
      <formula>$F41="Modification"</formula>
    </cfRule>
    <cfRule type="expression" dxfId="154" priority="105">
      <formula>$F41="Création"</formula>
    </cfRule>
    <cfRule type="expression" dxfId="153" priority="106">
      <formula>$C41="Option"</formula>
    </cfRule>
    <cfRule type="expression" dxfId="152" priority="107">
      <formula>$M41="Porteuse"</formula>
    </cfRule>
    <cfRule type="expression" dxfId="151" priority="108">
      <formula>$F41="Fermeture"</formula>
    </cfRule>
    <cfRule type="expression" dxfId="150" priority="109">
      <formula>$F41="Modification"</formula>
    </cfRule>
    <cfRule type="expression" dxfId="149" priority="110">
      <formula>$F41="Création"</formula>
    </cfRule>
  </conditionalFormatting>
  <conditionalFormatting sqref="N42">
    <cfRule type="expression" dxfId="148" priority="111">
      <formula>$F42="Fermeture"</formula>
    </cfRule>
    <cfRule type="expression" dxfId="147" priority="112">
      <formula>$F42="Modification"</formula>
    </cfRule>
    <cfRule type="expression" dxfId="146" priority="113">
      <formula>$F42="Création"</formula>
    </cfRule>
    <cfRule type="expression" dxfId="145" priority="114">
      <formula>$F42="Fermeture"</formula>
    </cfRule>
    <cfRule type="expression" dxfId="144" priority="115">
      <formula>$F42="Modification"</formula>
    </cfRule>
    <cfRule type="expression" dxfId="143" priority="116">
      <formula>$F42="Création"</formula>
    </cfRule>
    <cfRule type="expression" dxfId="142" priority="117">
      <formula>$C42="Option"</formula>
    </cfRule>
  </conditionalFormatting>
  <conditionalFormatting sqref="N42:N43">
    <cfRule type="expression" dxfId="141" priority="118">
      <formula>$M42="Porteuse"</formula>
    </cfRule>
  </conditionalFormatting>
  <conditionalFormatting sqref="N44">
    <cfRule type="expression" dxfId="140" priority="119">
      <formula>$F44="Fermeture"</formula>
    </cfRule>
    <cfRule type="expression" dxfId="139" priority="120">
      <formula>$F44="Modification"</formula>
    </cfRule>
    <cfRule type="expression" dxfId="138" priority="121">
      <formula>$F44="Création"</formula>
    </cfRule>
    <cfRule type="expression" dxfId="137" priority="122">
      <formula>$M44="Porteuse"</formula>
    </cfRule>
  </conditionalFormatting>
  <conditionalFormatting sqref="N44:N45">
    <cfRule type="expression" dxfId="136" priority="123">
      <formula>$F44="Fermeture"</formula>
    </cfRule>
    <cfRule type="expression" dxfId="135" priority="124">
      <formula>$F44="Modification"</formula>
    </cfRule>
    <cfRule type="expression" dxfId="134" priority="125">
      <formula>$F44="Création"</formula>
    </cfRule>
  </conditionalFormatting>
  <conditionalFormatting sqref="N45">
    <cfRule type="expression" dxfId="133" priority="126">
      <formula>$F45="Fermeture"</formula>
    </cfRule>
    <cfRule type="expression" dxfId="132" priority="127">
      <formula>$F45="Modification"</formula>
    </cfRule>
    <cfRule type="expression" dxfId="131" priority="128">
      <formula>$F45="Création"</formula>
    </cfRule>
    <cfRule type="expression" dxfId="130" priority="129">
      <formula>$C45="Option"</formula>
    </cfRule>
    <cfRule type="expression" dxfId="129" priority="130">
      <formula>$M45="Porteuse"</formula>
    </cfRule>
  </conditionalFormatting>
  <conditionalFormatting sqref="N45:N46">
    <cfRule type="expression" dxfId="128" priority="131">
      <formula>$F45="Fermeture"</formula>
    </cfRule>
    <cfRule type="expression" dxfId="127" priority="132">
      <formula>$F45="Modification"</formula>
    </cfRule>
    <cfRule type="expression" dxfId="126" priority="133">
      <formula>$F45="Création"</formula>
    </cfRule>
  </conditionalFormatting>
  <conditionalFormatting sqref="N46">
    <cfRule type="expression" dxfId="125" priority="134">
      <formula>$F46="Fermeture"</formula>
    </cfRule>
    <cfRule type="expression" dxfId="124" priority="135">
      <formula>$F46="Modification"</formula>
    </cfRule>
    <cfRule type="expression" dxfId="123" priority="136">
      <formula>$F46="Création"</formula>
    </cfRule>
    <cfRule type="expression" dxfId="122" priority="137">
      <formula>$F46="Fermeture"</formula>
    </cfRule>
    <cfRule type="expression" dxfId="121" priority="138">
      <formula>$F46="Modification"</formula>
    </cfRule>
    <cfRule type="expression" dxfId="120" priority="139">
      <formula>$F46="Création"</formula>
    </cfRule>
    <cfRule type="expression" dxfId="119" priority="140">
      <formula>$C46="Option"</formula>
    </cfRule>
  </conditionalFormatting>
  <conditionalFormatting sqref="N46:N50">
    <cfRule type="expression" dxfId="118" priority="141">
      <formula>$M46="Porteuse"</formula>
    </cfRule>
  </conditionalFormatting>
  <conditionalFormatting sqref="N51">
    <cfRule type="expression" dxfId="117" priority="142">
      <formula>$F51="Fermeture"</formula>
    </cfRule>
    <cfRule type="expression" dxfId="116" priority="143">
      <formula>$F51="Modification"</formula>
    </cfRule>
    <cfRule type="expression" dxfId="115" priority="144">
      <formula>$F51="Création"</formula>
    </cfRule>
    <cfRule type="expression" dxfId="114" priority="145">
      <formula>$F51="Fermeture"</formula>
    </cfRule>
    <cfRule type="expression" dxfId="113" priority="146">
      <formula>$F51="Modification"</formula>
    </cfRule>
    <cfRule type="expression" dxfId="112" priority="147">
      <formula>$F51="Création"</formula>
    </cfRule>
  </conditionalFormatting>
  <conditionalFormatting sqref="N51:N1000">
    <cfRule type="expression" dxfId="111" priority="148">
      <formula>$M51="Porteuse"</formula>
    </cfRule>
  </conditionalFormatting>
  <conditionalFormatting sqref="N35:O36">
    <cfRule type="expression" dxfId="110" priority="149">
      <formula>$F35="Fermeture"</formula>
    </cfRule>
    <cfRule type="expression" dxfId="109" priority="150">
      <formula>$F35="Modification"</formula>
    </cfRule>
    <cfRule type="expression" dxfId="108" priority="151">
      <formula>$F35="Création"</formula>
    </cfRule>
  </conditionalFormatting>
  <conditionalFormatting sqref="N38:O39">
    <cfRule type="expression" dxfId="107" priority="152">
      <formula>$F38="Fermeture"</formula>
    </cfRule>
    <cfRule type="expression" dxfId="106" priority="153">
      <formula>$F38="Modification"</formula>
    </cfRule>
    <cfRule type="expression" dxfId="105" priority="154">
      <formula>$F38="Création"</formula>
    </cfRule>
  </conditionalFormatting>
  <conditionalFormatting sqref="N41:O42">
    <cfRule type="expression" dxfId="104" priority="155">
      <formula>$F41="Fermeture"</formula>
    </cfRule>
    <cfRule type="expression" dxfId="103" priority="156">
      <formula>$F41="Modification"</formula>
    </cfRule>
    <cfRule type="expression" dxfId="102" priority="157">
      <formula>$F41="Création"</formula>
    </cfRule>
  </conditionalFormatting>
  <conditionalFormatting sqref="N51:O51">
    <cfRule type="expression" dxfId="101" priority="158">
      <formula>$F51="Fermeture"</formula>
    </cfRule>
    <cfRule type="expression" dxfId="100" priority="159">
      <formula>$F51="Modification"</formula>
    </cfRule>
    <cfRule type="expression" dxfId="99" priority="160">
      <formula>$F51="Création"</formula>
    </cfRule>
  </conditionalFormatting>
  <conditionalFormatting sqref="O28:O31">
    <cfRule type="expression" dxfId="98" priority="161">
      <formula>$F28="Fermeture"</formula>
    </cfRule>
    <cfRule type="expression" dxfId="97" priority="162">
      <formula>$F28="Modification"</formula>
    </cfRule>
    <cfRule type="expression" dxfId="96" priority="163">
      <formula>$F28="Création"</formula>
    </cfRule>
  </conditionalFormatting>
  <dataValidations count="6">
    <dataValidation type="list" allowBlank="1" showInputMessage="1" showErrorMessage="1" sqref="F19:F301" xr:uid="{00000000-0002-0000-0500-000000000000}">
      <formula1>List_Statut</formula1>
      <formula2>0</formula2>
    </dataValidation>
    <dataValidation type="list" allowBlank="1" showInputMessage="1" showErrorMessage="1" sqref="C19:C301" xr:uid="{00000000-0002-0000-0500-000001000000}">
      <formula1>"UE,ECUE,BLOC,OPTION,Parcours Pédagogique"</formula1>
      <formula2>0</formula2>
    </dataValidation>
    <dataValidation type="list" allowBlank="1" showInputMessage="1" showErrorMessage="1" sqref="H19:H301" xr:uid="{00000000-0002-0000-0500-000002000000}">
      <formula1>List_CNU</formula1>
      <formula2>0</formula2>
    </dataValidation>
    <dataValidation type="list" allowBlank="1" showInputMessage="1" showErrorMessage="1" sqref="M19:M301" xr:uid="{00000000-0002-0000-0500-000003000000}">
      <formula1>List_Mutualisation</formula1>
      <formula2>0</formula2>
    </dataValidation>
    <dataValidation type="list" allowBlank="1" showInputMessage="1" showErrorMessage="1" sqref="E19:E301" xr:uid="{00000000-0002-0000-0500-000004000000}">
      <formula1>List_Type</formula1>
      <formula2>0</formula2>
    </dataValidation>
    <dataValidation type="list" allowBlank="1" showInputMessage="1" showErrorMessage="1" sqref="L19:L301" xr:uid="{00000000-0002-0000-05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0"/>
  <sheetViews>
    <sheetView topLeftCell="B1" zoomScale="70" zoomScaleNormal="70" workbookViewId="0">
      <pane ySplit="18" topLeftCell="A30" activePane="bottomLeft" state="frozen"/>
      <selection pane="bottomLeft" activeCell="K16" sqref="K16"/>
      <selection activeCell="B1" sqref="B1"/>
    </sheetView>
  </sheetViews>
  <sheetFormatPr defaultColWidth="11.5703125" defaultRowHeight="15"/>
  <cols>
    <col min="1" max="1" width="39" style="33" customWidth="1"/>
    <col min="2" max="2" width="50.7109375" style="33" customWidth="1"/>
    <col min="3" max="3" width="15.42578125" style="66" customWidth="1"/>
    <col min="4" max="4" width="20.85546875" style="33" customWidth="1"/>
    <col min="5" max="6" width="15.42578125" style="33" customWidth="1"/>
    <col min="7" max="7" width="22.7109375" style="33" customWidth="1"/>
    <col min="8" max="8" width="27.140625" style="33" customWidth="1"/>
    <col min="9" max="9" width="35.28515625" style="33" customWidth="1"/>
    <col min="10" max="10" width="19.42578125" style="33" customWidth="1"/>
    <col min="11" max="11" width="40.7109375" style="33" customWidth="1"/>
    <col min="12" max="12" width="31.7109375" style="33" customWidth="1"/>
    <col min="13" max="13" width="22.42578125" style="33" customWidth="1"/>
    <col min="14" max="15" width="20.28515625" style="33" customWidth="1"/>
    <col min="16" max="16" width="21.85546875" style="33" customWidth="1"/>
    <col min="17" max="17" width="20.42578125" style="33" customWidth="1"/>
    <col min="18" max="18" width="17.28515625" style="33" customWidth="1"/>
    <col min="19" max="19" width="44" style="33" customWidth="1"/>
    <col min="20" max="20" width="46.42578125" style="33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67"/>
    </row>
    <row r="2" spans="1:19">
      <c r="A2" s="1"/>
      <c r="B2" s="1"/>
      <c r="C2" s="1"/>
      <c r="D2" s="1"/>
      <c r="E2" s="1"/>
      <c r="F2" s="1"/>
      <c r="G2" s="1"/>
      <c r="H2" s="1"/>
      <c r="I2" s="1"/>
      <c r="J2" s="67"/>
    </row>
    <row r="3" spans="1:19">
      <c r="A3" s="1"/>
      <c r="B3" s="1"/>
      <c r="C3" s="1"/>
      <c r="D3" s="1"/>
      <c r="E3" s="1"/>
      <c r="F3" s="1"/>
      <c r="G3" s="1"/>
      <c r="H3" s="1"/>
      <c r="I3" s="1"/>
      <c r="J3" s="67"/>
    </row>
    <row r="4" spans="1:19">
      <c r="A4" s="1"/>
      <c r="B4" s="1"/>
      <c r="C4" s="1"/>
      <c r="D4" s="1"/>
      <c r="E4" s="1"/>
      <c r="F4" s="1"/>
      <c r="G4" s="1"/>
      <c r="H4" s="1"/>
      <c r="I4" s="1"/>
      <c r="J4" s="67"/>
    </row>
    <row r="5" spans="1:19">
      <c r="A5" s="1"/>
      <c r="B5" s="1"/>
      <c r="C5" s="1"/>
      <c r="D5" s="1"/>
      <c r="E5" s="1"/>
      <c r="F5" s="1"/>
      <c r="G5" s="1"/>
      <c r="H5" s="1"/>
      <c r="I5" s="1"/>
      <c r="J5" s="67"/>
    </row>
    <row r="6" spans="1:19">
      <c r="A6" s="1"/>
      <c r="B6" s="1"/>
      <c r="C6" s="1"/>
      <c r="D6" s="1"/>
      <c r="E6" s="1"/>
      <c r="F6" s="1"/>
      <c r="G6" s="1"/>
      <c r="H6" s="1"/>
      <c r="I6" s="1"/>
      <c r="J6" s="67"/>
    </row>
    <row r="7" spans="1:19" ht="14.45" customHeight="1">
      <c r="A7" s="97" t="s">
        <v>217</v>
      </c>
      <c r="B7" s="99" t="str">
        <f>'Fiche Générale'!B3</f>
        <v>Portail_SHS</v>
      </c>
      <c r="C7" s="97" t="s">
        <v>274</v>
      </c>
      <c r="D7" s="97"/>
      <c r="E7" s="105">
        <f>'Fiche Générale'!B4</f>
        <v>0</v>
      </c>
      <c r="F7" s="105"/>
      <c r="G7" s="97" t="s">
        <v>275</v>
      </c>
      <c r="H7" s="99">
        <f>'Fiche Générale'!B5</f>
        <v>0</v>
      </c>
      <c r="I7" s="99"/>
      <c r="J7" s="68"/>
      <c r="K7" s="69"/>
    </row>
    <row r="8" spans="1:19" ht="14.45" customHeight="1">
      <c r="A8" s="97"/>
      <c r="B8" s="99"/>
      <c r="C8" s="97"/>
      <c r="D8" s="97"/>
      <c r="E8" s="105"/>
      <c r="F8" s="105"/>
      <c r="G8" s="97"/>
      <c r="H8" s="99"/>
      <c r="I8" s="99"/>
      <c r="J8" s="68"/>
      <c r="K8" s="69"/>
    </row>
    <row r="9" spans="1:19" ht="14.45" customHeight="1">
      <c r="A9" s="97"/>
      <c r="B9" s="99"/>
      <c r="C9" s="97"/>
      <c r="D9" s="97"/>
      <c r="E9" s="105"/>
      <c r="F9" s="105"/>
      <c r="G9" s="97"/>
      <c r="H9" s="99"/>
      <c r="I9" s="99"/>
      <c r="J9" s="68"/>
      <c r="K9" s="69"/>
    </row>
    <row r="10" spans="1:19" ht="14.45" customHeight="1">
      <c r="A10" s="97"/>
      <c r="B10" s="99"/>
      <c r="C10" s="100" t="s">
        <v>220</v>
      </c>
      <c r="D10" s="100"/>
      <c r="E10" s="101" t="str">
        <f>'Fiche Générale'!B9</f>
        <v>Philosophie &amp; Psychologie</v>
      </c>
      <c r="F10" s="101"/>
      <c r="G10" s="101"/>
      <c r="H10" s="101"/>
      <c r="I10" s="101"/>
      <c r="J10" s="70"/>
      <c r="K10" s="69"/>
    </row>
    <row r="11" spans="1:19" ht="14.45" customHeight="1">
      <c r="A11" s="97"/>
      <c r="B11" s="99"/>
      <c r="C11" s="100"/>
      <c r="D11" s="100"/>
      <c r="E11" s="101"/>
      <c r="F11" s="101"/>
      <c r="G11" s="101"/>
      <c r="H11" s="101"/>
      <c r="I11" s="101"/>
      <c r="J11" s="70"/>
      <c r="K11" s="69"/>
    </row>
    <row r="12" spans="1:19">
      <c r="C12" s="33"/>
      <c r="I12" s="71"/>
      <c r="J12" s="71"/>
      <c r="M12" s="102" t="s">
        <v>276</v>
      </c>
      <c r="N12" s="102"/>
      <c r="O12" s="102"/>
      <c r="P12" s="102" t="s">
        <v>277</v>
      </c>
      <c r="Q12" s="102"/>
      <c r="R12" s="102"/>
      <c r="S12" s="102"/>
    </row>
    <row r="13" spans="1:19">
      <c r="A13" s="102" t="s">
        <v>221</v>
      </c>
      <c r="B13" s="106" t="str">
        <f>'S6 Maquette'!B13:B14</f>
        <v>3 ème Année de Licence</v>
      </c>
      <c r="C13" s="106"/>
      <c r="D13" s="102" t="s">
        <v>278</v>
      </c>
      <c r="E13" s="106">
        <f>'S6 Maquette'!E13:F14</f>
        <v>0</v>
      </c>
      <c r="F13" s="106"/>
      <c r="G13" s="106"/>
      <c r="I13" s="71"/>
      <c r="J13" s="71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106"/>
      <c r="C14" s="106"/>
      <c r="D14" s="102"/>
      <c r="E14" s="106"/>
      <c r="F14" s="106"/>
      <c r="G14" s="106"/>
      <c r="I14" s="71"/>
      <c r="J14" s="71"/>
      <c r="M14" s="102" t="s">
        <v>279</v>
      </c>
      <c r="N14" s="102" t="s">
        <v>280</v>
      </c>
      <c r="O14" s="102"/>
      <c r="P14" s="1"/>
      <c r="Q14" s="107"/>
      <c r="R14" s="107"/>
      <c r="S14" s="102"/>
    </row>
    <row r="15" spans="1:19">
      <c r="A15" s="102" t="s">
        <v>281</v>
      </c>
      <c r="B15" s="108" t="str">
        <f>'S6 Maquette'!B15:B16</f>
        <v>Semestre 6</v>
      </c>
      <c r="C15" s="108"/>
      <c r="D15" s="102" t="s">
        <v>282</v>
      </c>
      <c r="E15" s="106">
        <f>'S6 Maquette'!E15:F16</f>
        <v>0</v>
      </c>
      <c r="F15" s="106"/>
      <c r="G15" s="106"/>
      <c r="I15" s="71"/>
      <c r="J15" s="71"/>
      <c r="M15" s="102"/>
      <c r="N15" s="102"/>
      <c r="O15" s="102"/>
      <c r="P15" s="1"/>
      <c r="Q15" s="107"/>
      <c r="R15" s="107"/>
      <c r="S15" s="102"/>
    </row>
    <row r="16" spans="1:19">
      <c r="A16" s="102"/>
      <c r="B16" s="108"/>
      <c r="C16" s="108"/>
      <c r="D16" s="102"/>
      <c r="E16" s="106"/>
      <c r="F16" s="106"/>
      <c r="G16" s="106"/>
      <c r="I16" s="71"/>
      <c r="J16" s="71"/>
      <c r="M16" s="102"/>
      <c r="N16" s="102"/>
      <c r="O16" s="102"/>
      <c r="P16" s="1"/>
      <c r="Q16" s="107"/>
      <c r="R16" s="107"/>
      <c r="S16" s="102"/>
    </row>
    <row r="17" spans="1:20">
      <c r="L17" s="35"/>
      <c r="M17" s="102"/>
      <c r="N17" s="102"/>
      <c r="O17" s="102"/>
      <c r="P17" s="1"/>
      <c r="Q17" s="107"/>
      <c r="R17" s="107"/>
      <c r="S17" s="102"/>
    </row>
    <row r="18" spans="1:20" ht="59.45" customHeight="1">
      <c r="A18" s="73" t="s">
        <v>283</v>
      </c>
      <c r="B18" s="74" t="s">
        <v>284</v>
      </c>
      <c r="C18" s="73" t="s">
        <v>5</v>
      </c>
      <c r="D18" s="73" t="s">
        <v>285</v>
      </c>
      <c r="E18" s="73" t="s">
        <v>286</v>
      </c>
      <c r="F18" s="73" t="s">
        <v>287</v>
      </c>
      <c r="G18" s="73" t="s">
        <v>288</v>
      </c>
      <c r="H18" s="73" t="s">
        <v>289</v>
      </c>
      <c r="I18" s="73" t="s">
        <v>290</v>
      </c>
      <c r="J18" s="73" t="s">
        <v>291</v>
      </c>
      <c r="K18" s="73" t="s">
        <v>292</v>
      </c>
      <c r="L18" s="73" t="s">
        <v>293</v>
      </c>
      <c r="M18" s="73" t="s">
        <v>294</v>
      </c>
      <c r="N18" s="73" t="s">
        <v>284</v>
      </c>
      <c r="O18" s="73" t="s">
        <v>295</v>
      </c>
      <c r="P18" s="73" t="s">
        <v>296</v>
      </c>
      <c r="Q18" s="73" t="s">
        <v>284</v>
      </c>
      <c r="R18" s="73" t="s">
        <v>295</v>
      </c>
      <c r="S18" s="75" t="s">
        <v>297</v>
      </c>
      <c r="T18" s="75" t="s">
        <v>298</v>
      </c>
    </row>
    <row r="19" spans="1:20" ht="30.6" customHeight="1">
      <c r="A19" s="76" t="str">
        <f>'S6 Maquette'!B19</f>
        <v xml:space="preserve">UE Competences transversales 6 </v>
      </c>
      <c r="B19" s="77" t="str">
        <f>'S6 Maquette'!C19</f>
        <v>UE</v>
      </c>
      <c r="C19" s="78">
        <f>'S6 Maquette'!F19</f>
        <v>0</v>
      </c>
      <c r="D19" s="79"/>
      <c r="E19" s="79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</row>
    <row r="20" spans="1:20" ht="30.6" customHeight="1">
      <c r="A20" s="76" t="str">
        <f>'S6 Maquette'!B20</f>
        <v>Competences numeriques 3</v>
      </c>
      <c r="B20" s="77" t="str">
        <f>'S6 Maquette'!C20</f>
        <v>ECUE</v>
      </c>
      <c r="C20" s="78">
        <f>'S6 Maquette'!F20</f>
        <v>0</v>
      </c>
      <c r="D20" s="79"/>
      <c r="E20" s="79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1"/>
    </row>
    <row r="21" spans="1:20" ht="30.6" customHeight="1">
      <c r="A21" s="76" t="str">
        <f>'S6 Maquette'!B21</f>
        <v xml:space="preserve">Competences informationnelles 3 </v>
      </c>
      <c r="B21" s="77" t="str">
        <f>'S6 Maquette'!C21</f>
        <v>ECUE</v>
      </c>
      <c r="C21" s="78">
        <f>'S6 Maquette'!F21</f>
        <v>0</v>
      </c>
      <c r="D21" s="79"/>
      <c r="E21" s="79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</row>
    <row r="22" spans="1:20" ht="30.6" customHeight="1">
      <c r="A22" s="76" t="str">
        <f>'S6 Maquette'!B22</f>
        <v xml:space="preserve">Langue vivante-6 </v>
      </c>
      <c r="B22" s="77" t="str">
        <f>'S6 Maquette'!C22</f>
        <v>BLOC</v>
      </c>
      <c r="C22" s="78">
        <f>'S6 Maquette'!F22</f>
        <v>0</v>
      </c>
      <c r="D22" s="79"/>
      <c r="E22" s="79"/>
      <c r="F22" s="79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1"/>
    </row>
    <row r="23" spans="1:20" ht="30.6" customHeight="1">
      <c r="A23" s="76" t="str">
        <f>'S6 Maquette'!B23</f>
        <v>Min 1 Max 1</v>
      </c>
      <c r="B23" s="77" t="str">
        <f>'S6 Maquette'!C23</f>
        <v>OPTION</v>
      </c>
      <c r="C23" s="78"/>
      <c r="D23" s="79"/>
      <c r="E23" s="79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</row>
    <row r="24" spans="1:20" ht="30.6" customHeight="1">
      <c r="A24" s="76" t="str">
        <f>'S6 Maquette'!B24</f>
        <v xml:space="preserve">Anglais 6 </v>
      </c>
      <c r="B24" s="77" t="str">
        <f>'S6 Maquette'!C24</f>
        <v>ECUE</v>
      </c>
      <c r="C24" s="78"/>
      <c r="D24" s="79"/>
      <c r="E24" s="79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</row>
    <row r="25" spans="1:20" ht="30.6" customHeight="1">
      <c r="A25" s="76" t="str">
        <f>'S6 Maquette'!B25</f>
        <v xml:space="preserve">Espagnol 6 </v>
      </c>
      <c r="B25" s="77" t="str">
        <f>'S6 Maquette'!C25</f>
        <v>ECUE</v>
      </c>
      <c r="C25" s="78">
        <f>'S6 Maquette'!F25</f>
        <v>0</v>
      </c>
      <c r="D25" s="79"/>
      <c r="E25" s="79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1"/>
    </row>
    <row r="26" spans="1:20" ht="30.6" customHeight="1">
      <c r="A26" s="76" t="str">
        <f>'S6 Maquette'!B26</f>
        <v xml:space="preserve">Italien 6 </v>
      </c>
      <c r="B26" s="77" t="str">
        <f>'S6 Maquette'!C26</f>
        <v>ECUE</v>
      </c>
      <c r="C26" s="78"/>
      <c r="D26" s="79"/>
      <c r="E26" s="79"/>
      <c r="F26" s="79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1"/>
    </row>
    <row r="27" spans="1:20" ht="30.6" customHeight="1">
      <c r="A27" s="72" t="str">
        <f>'S6 Maquette'!B28</f>
        <v>Histoire de la Philosophie : Philosophie antique ou médiévale 6</v>
      </c>
      <c r="B27" s="72" t="str">
        <f>'S6 Maquette'!C28</f>
        <v>UE</v>
      </c>
      <c r="C27" s="82">
        <f>'S6 Maquette'!F28</f>
        <v>0</v>
      </c>
      <c r="D27" s="61">
        <v>1</v>
      </c>
      <c r="E27" s="61" t="s">
        <v>299</v>
      </c>
      <c r="F27" s="61"/>
      <c r="G27" s="34" t="s">
        <v>299</v>
      </c>
      <c r="H27" s="34" t="s">
        <v>299</v>
      </c>
      <c r="I27" s="34" t="s">
        <v>299</v>
      </c>
      <c r="J27" s="34"/>
      <c r="K27" s="34" t="s">
        <v>10</v>
      </c>
      <c r="L27" s="34"/>
      <c r="M27" s="34">
        <v>2</v>
      </c>
      <c r="N27" s="34"/>
      <c r="O27" s="34"/>
      <c r="P27" s="34" t="s">
        <v>300</v>
      </c>
      <c r="Q27" s="34"/>
      <c r="R27" s="34"/>
      <c r="S27" s="61" t="s">
        <v>301</v>
      </c>
      <c r="T27" s="83"/>
    </row>
    <row r="28" spans="1:20" ht="30.6" customHeight="1">
      <c r="A28" s="72" t="str">
        <f>'S6 Maquette'!B29</f>
        <v>Histoire de la Philosophie : Philosophie moderne ou contemporaine 6</v>
      </c>
      <c r="B28" s="72" t="str">
        <f>'S6 Maquette'!C29</f>
        <v>UE</v>
      </c>
      <c r="C28" s="82">
        <f>'S6 Maquette'!F29</f>
        <v>0</v>
      </c>
      <c r="D28" s="61">
        <v>1</v>
      </c>
      <c r="E28" s="61" t="s">
        <v>299</v>
      </c>
      <c r="F28" s="61"/>
      <c r="G28" s="34" t="s">
        <v>299</v>
      </c>
      <c r="H28" s="34" t="s">
        <v>299</v>
      </c>
      <c r="I28" s="34" t="s">
        <v>299</v>
      </c>
      <c r="J28" s="34"/>
      <c r="K28" s="34" t="s">
        <v>10</v>
      </c>
      <c r="L28" s="34"/>
      <c r="M28" s="34">
        <v>2</v>
      </c>
      <c r="N28" s="34"/>
      <c r="O28" s="34"/>
      <c r="P28" s="34" t="s">
        <v>300</v>
      </c>
      <c r="Q28" s="34"/>
      <c r="R28" s="34"/>
      <c r="S28" s="61" t="s">
        <v>301</v>
      </c>
      <c r="T28" s="83"/>
    </row>
    <row r="29" spans="1:20" ht="30.6" customHeight="1">
      <c r="A29" s="72" t="str">
        <f>'S6 Maquette'!B30</f>
        <v>Philosophie générale 13</v>
      </c>
      <c r="B29" s="72" t="str">
        <f>'S6 Maquette'!C30</f>
        <v>UE</v>
      </c>
      <c r="C29" s="82">
        <f>'S6 Maquette'!F30</f>
        <v>0</v>
      </c>
      <c r="D29" s="61">
        <v>1</v>
      </c>
      <c r="E29" s="61" t="s">
        <v>299</v>
      </c>
      <c r="F29" s="61"/>
      <c r="G29" s="34" t="s">
        <v>299</v>
      </c>
      <c r="H29" s="34" t="s">
        <v>299</v>
      </c>
      <c r="I29" s="34" t="s">
        <v>299</v>
      </c>
      <c r="J29" s="34"/>
      <c r="K29" s="34" t="s">
        <v>10</v>
      </c>
      <c r="L29" s="34"/>
      <c r="M29" s="34">
        <v>2</v>
      </c>
      <c r="N29" s="34"/>
      <c r="O29" s="34"/>
      <c r="P29" s="34" t="s">
        <v>300</v>
      </c>
      <c r="Q29" s="34"/>
      <c r="R29" s="34"/>
      <c r="S29" s="61" t="s">
        <v>301</v>
      </c>
      <c r="T29" s="83"/>
    </row>
    <row r="30" spans="1:20" ht="30.6" customHeight="1">
      <c r="A30" s="72" t="str">
        <f>'S6 Maquette'!B31</f>
        <v>Philosophie générale et méthodologie</v>
      </c>
      <c r="B30" s="72" t="str">
        <f>'S6 Maquette'!C31</f>
        <v>UE</v>
      </c>
      <c r="C30" s="82">
        <f>'S6 Maquette'!F31</f>
        <v>0</v>
      </c>
      <c r="D30" s="61">
        <v>1</v>
      </c>
      <c r="E30" s="61" t="s">
        <v>299</v>
      </c>
      <c r="F30" s="61"/>
      <c r="G30" s="34" t="s">
        <v>299</v>
      </c>
      <c r="H30" s="34" t="s">
        <v>299</v>
      </c>
      <c r="I30" s="34" t="s">
        <v>299</v>
      </c>
      <c r="J30" s="34"/>
      <c r="K30" s="34" t="s">
        <v>10</v>
      </c>
      <c r="L30" s="34"/>
      <c r="M30" s="34">
        <v>2</v>
      </c>
      <c r="N30" s="34"/>
      <c r="O30" s="34"/>
      <c r="P30" s="34" t="s">
        <v>300</v>
      </c>
      <c r="Q30" s="34"/>
      <c r="R30" s="34"/>
      <c r="S30" s="61" t="s">
        <v>301</v>
      </c>
      <c r="T30" s="83"/>
    </row>
    <row r="31" spans="1:20" ht="30.6" customHeight="1">
      <c r="A31" s="72">
        <f>'S6 Maquette'!B32</f>
        <v>0</v>
      </c>
      <c r="B31" s="72">
        <f>'S6 Maquette'!C32</f>
        <v>0</v>
      </c>
      <c r="C31" s="82">
        <f>'S6 Maquette'!F32</f>
        <v>0</v>
      </c>
      <c r="D31" s="61"/>
      <c r="E31" s="61"/>
      <c r="F31" s="6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83"/>
    </row>
    <row r="32" spans="1:20" ht="30.6" customHeight="1">
      <c r="A32" s="72" t="str">
        <f>'S6 Maquette'!B33</f>
        <v>ENSEIGNEMENTS DE PSYCHOLOGIE</v>
      </c>
      <c r="B32" s="72">
        <f>'S6 Maquette'!C33</f>
        <v>0</v>
      </c>
      <c r="C32" s="82">
        <f>'S6 Maquette'!F33</f>
        <v>0</v>
      </c>
      <c r="D32" s="61"/>
      <c r="E32" s="61"/>
      <c r="F32" s="6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83"/>
    </row>
    <row r="33" spans="1:20" ht="30.6" customHeight="1">
      <c r="A33" s="72" t="str">
        <f>'S6 Maquette'!B34</f>
        <v>Psychologie sociale et cognitive 6</v>
      </c>
      <c r="B33" s="72" t="str">
        <f>'S6 Maquette'!C34</f>
        <v>UE</v>
      </c>
      <c r="C33" s="95"/>
      <c r="D33" s="84"/>
      <c r="E33" s="84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1"/>
    </row>
    <row r="34" spans="1:20" ht="30.6" customHeight="1">
      <c r="A34" s="72" t="str">
        <f>'S6 Maquette'!B35</f>
        <v>Psychologie cognitive 6</v>
      </c>
      <c r="B34" s="72" t="str">
        <f>'S6 Maquette'!C35</f>
        <v>ECUE</v>
      </c>
      <c r="C34" s="95"/>
      <c r="D34" s="61">
        <v>1</v>
      </c>
      <c r="E34" s="61" t="s">
        <v>299</v>
      </c>
      <c r="F34" s="61" t="s">
        <v>299</v>
      </c>
      <c r="G34" s="34"/>
      <c r="H34" s="34" t="s">
        <v>299</v>
      </c>
      <c r="I34" s="34" t="s">
        <v>299</v>
      </c>
      <c r="J34" s="34"/>
      <c r="K34" s="34" t="s">
        <v>20</v>
      </c>
      <c r="L34" s="34">
        <v>1</v>
      </c>
      <c r="M34" s="34">
        <v>1</v>
      </c>
      <c r="N34" s="34" t="s">
        <v>11</v>
      </c>
      <c r="O34" s="34">
        <v>1</v>
      </c>
      <c r="P34" s="34" t="s">
        <v>20</v>
      </c>
      <c r="Q34" s="34" t="s">
        <v>11</v>
      </c>
      <c r="R34" s="34">
        <v>1</v>
      </c>
      <c r="S34" s="85"/>
      <c r="T34" s="81"/>
    </row>
    <row r="35" spans="1:20" ht="30.6" customHeight="1">
      <c r="A35" s="72" t="str">
        <f>'S6 Maquette'!B36</f>
        <v>Psychologie sociale 6</v>
      </c>
      <c r="B35" s="72" t="str">
        <f>'S6 Maquette'!C36</f>
        <v>ECUE</v>
      </c>
      <c r="C35" s="95" t="e" vm="1">
        <f>'[1]S6 Maquette'!F35</f>
        <v>#VALUE!</v>
      </c>
      <c r="D35" s="61">
        <v>1</v>
      </c>
      <c r="E35" s="61" t="s">
        <v>299</v>
      </c>
      <c r="F35" s="61" t="s">
        <v>299</v>
      </c>
      <c r="G35" s="34"/>
      <c r="H35" s="34" t="s">
        <v>299</v>
      </c>
      <c r="I35" s="34" t="s">
        <v>299</v>
      </c>
      <c r="J35" s="34"/>
      <c r="K35" s="34" t="s">
        <v>20</v>
      </c>
      <c r="L35" s="34">
        <v>1</v>
      </c>
      <c r="M35" s="34">
        <v>1</v>
      </c>
      <c r="N35" s="34" t="s">
        <v>11</v>
      </c>
      <c r="O35" s="34">
        <v>1</v>
      </c>
      <c r="P35" s="34" t="s">
        <v>20</v>
      </c>
      <c r="Q35" s="34" t="s">
        <v>11</v>
      </c>
      <c r="R35" s="34">
        <v>1</v>
      </c>
      <c r="S35" s="85"/>
      <c r="T35" s="81"/>
    </row>
    <row r="36" spans="1:20" ht="30.6" customHeight="1">
      <c r="A36" s="72" t="str">
        <f>'S6 Maquette'!B37</f>
        <v>Psychologie du développement et psychopathologie 6</v>
      </c>
      <c r="B36" s="72" t="str">
        <f>'S6 Maquette'!C37</f>
        <v>UE</v>
      </c>
      <c r="C36" s="95"/>
      <c r="D36" s="84"/>
      <c r="E36" s="84"/>
      <c r="F36" s="84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1"/>
    </row>
    <row r="37" spans="1:20" ht="30.6" customHeight="1">
      <c r="A37" s="72" t="str">
        <f>'S6 Maquette'!B38</f>
        <v>Psychologie du développement 6</v>
      </c>
      <c r="B37" s="72" t="str">
        <f>'S6 Maquette'!C38</f>
        <v>ECUE</v>
      </c>
      <c r="C37" s="82" t="e" vm="1">
        <f>'[1]S6 Maquette'!F37</f>
        <v>#VALUE!</v>
      </c>
      <c r="D37" s="61">
        <v>1</v>
      </c>
      <c r="E37" s="61" t="s">
        <v>299</v>
      </c>
      <c r="F37" s="61" t="s">
        <v>299</v>
      </c>
      <c r="G37" s="34"/>
      <c r="H37" s="34" t="s">
        <v>299</v>
      </c>
      <c r="I37" s="34" t="s">
        <v>299</v>
      </c>
      <c r="J37" s="34"/>
      <c r="K37" s="34" t="s">
        <v>20</v>
      </c>
      <c r="L37" s="34"/>
      <c r="M37" s="34"/>
      <c r="N37" s="34" t="s">
        <v>11</v>
      </c>
      <c r="O37" s="34">
        <v>1</v>
      </c>
      <c r="P37" s="34" t="s">
        <v>20</v>
      </c>
      <c r="Q37" s="34" t="s">
        <v>11</v>
      </c>
      <c r="R37" s="34">
        <v>1</v>
      </c>
      <c r="S37" s="34"/>
      <c r="T37" s="83"/>
    </row>
    <row r="38" spans="1:20" ht="30.6" customHeight="1">
      <c r="A38" s="72" t="str">
        <f>'S6 Maquette'!B39</f>
        <v>Psychopathologie 6</v>
      </c>
      <c r="B38" s="72" t="str">
        <f>'S6 Maquette'!C39</f>
        <v>ECUE</v>
      </c>
      <c r="C38" s="82" t="e" vm="1">
        <f>'[1]S6 Maquette'!F38</f>
        <v>#VALUE!</v>
      </c>
      <c r="D38" s="61">
        <v>1</v>
      </c>
      <c r="E38" s="61" t="s">
        <v>299</v>
      </c>
      <c r="F38" s="61" t="s">
        <v>299</v>
      </c>
      <c r="G38" s="34"/>
      <c r="H38" s="34" t="s">
        <v>299</v>
      </c>
      <c r="I38" s="34" t="s">
        <v>299</v>
      </c>
      <c r="J38" s="34"/>
      <c r="K38" s="34" t="s">
        <v>20</v>
      </c>
      <c r="L38" s="34"/>
      <c r="M38" s="34"/>
      <c r="N38" s="34" t="s">
        <v>11</v>
      </c>
      <c r="O38" s="34">
        <v>1</v>
      </c>
      <c r="P38" s="34" t="s">
        <v>20</v>
      </c>
      <c r="Q38" s="34" t="s">
        <v>11</v>
      </c>
      <c r="R38" s="34">
        <v>1</v>
      </c>
      <c r="S38" s="34"/>
      <c r="T38" s="83"/>
    </row>
    <row r="39" spans="1:20" ht="30.6" customHeight="1">
      <c r="A39" s="72" t="str">
        <f>'S6 Maquette'!B40</f>
        <v>Méthodes et outils 6</v>
      </c>
      <c r="B39" s="72" t="str">
        <f>'S6 Maquette'!C40</f>
        <v>UE</v>
      </c>
      <c r="C39" s="82" t="e" vm="1">
        <f>'[1]S6 Maquette'!F39</f>
        <v>#VALUE!</v>
      </c>
      <c r="D39" s="61"/>
      <c r="E39" s="61"/>
      <c r="F39" s="61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83"/>
    </row>
    <row r="40" spans="1:20" ht="30.6" customHeight="1">
      <c r="A40" s="72" t="str">
        <f>'S6 Maquette'!B41</f>
        <v>Traitement des données quantitatives</v>
      </c>
      <c r="B40" s="72" t="str">
        <f>'S6 Maquette'!C41</f>
        <v>ECUE</v>
      </c>
      <c r="C40" s="96" t="e" vm="1">
        <f>'[1]S6 Maquette'!F40</f>
        <v>#VALUE!</v>
      </c>
      <c r="D40" s="86">
        <v>1</v>
      </c>
      <c r="E40" s="86" t="s">
        <v>299</v>
      </c>
      <c r="F40" s="86" t="s">
        <v>299</v>
      </c>
      <c r="G40" s="87"/>
      <c r="H40" s="87" t="s">
        <v>299</v>
      </c>
      <c r="I40" s="87" t="s">
        <v>299</v>
      </c>
      <c r="J40" s="87"/>
      <c r="K40" s="87" t="s">
        <v>20</v>
      </c>
      <c r="L40" s="34"/>
      <c r="M40" s="34"/>
      <c r="N40" s="87" t="s">
        <v>11</v>
      </c>
      <c r="O40" s="87" t="s">
        <v>302</v>
      </c>
      <c r="P40" s="87" t="s">
        <v>20</v>
      </c>
      <c r="Q40" s="87" t="s">
        <v>11</v>
      </c>
      <c r="R40" s="87" t="s">
        <v>302</v>
      </c>
      <c r="S40" s="34"/>
      <c r="T40" s="83"/>
    </row>
    <row r="41" spans="1:20" ht="30.6" customHeight="1">
      <c r="A41" s="72" t="str">
        <f>'S6 Maquette'!B42</f>
        <v>Méthodologie clinique 2</v>
      </c>
      <c r="B41" s="72" t="str">
        <f>'S6 Maquette'!C42</f>
        <v>ECUE</v>
      </c>
      <c r="C41" s="82" t="e" vm="1">
        <f>'[1]S6 Maquette'!F41</f>
        <v>#VALUE!</v>
      </c>
      <c r="D41" s="61">
        <v>1</v>
      </c>
      <c r="E41" s="61" t="s">
        <v>299</v>
      </c>
      <c r="F41" s="61" t="s">
        <v>299</v>
      </c>
      <c r="G41" s="34"/>
      <c r="H41" s="34" t="s">
        <v>299</v>
      </c>
      <c r="I41" s="34" t="s">
        <v>299</v>
      </c>
      <c r="J41" s="34"/>
      <c r="K41" s="34" t="s">
        <v>20</v>
      </c>
      <c r="L41" s="34">
        <v>1</v>
      </c>
      <c r="M41" s="34">
        <v>1</v>
      </c>
      <c r="N41" s="34" t="s">
        <v>11</v>
      </c>
      <c r="O41" s="34">
        <v>1</v>
      </c>
      <c r="P41" s="34" t="s">
        <v>20</v>
      </c>
      <c r="Q41" s="34" t="s">
        <v>11</v>
      </c>
      <c r="R41" s="34">
        <v>1</v>
      </c>
      <c r="S41" s="34"/>
      <c r="T41" s="83"/>
    </row>
    <row r="42" spans="1:20" ht="30.6" customHeight="1">
      <c r="A42" s="72" t="str">
        <f>'S6 Maquette'!B43</f>
        <v>Enseignements de spécialisation 2</v>
      </c>
      <c r="B42" s="72" t="str">
        <f>'S6 Maquette'!C43</f>
        <v>UE</v>
      </c>
      <c r="C42" s="82" t="e" vm="1">
        <f>'[1]S6 Maquette'!F42</f>
        <v>#VALUE!</v>
      </c>
      <c r="D42" s="61"/>
      <c r="E42" s="61"/>
      <c r="F42" s="61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83"/>
    </row>
    <row r="43" spans="1:20" ht="30.6" customHeight="1">
      <c r="A43" s="72" t="str">
        <f>'S6 Maquette'!B44</f>
        <v>TER 2</v>
      </c>
      <c r="B43" s="72" t="str">
        <f>'S6 Maquette'!C44</f>
        <v>ECUE</v>
      </c>
      <c r="C43" s="82">
        <f>'S6 Maquette'!F44</f>
        <v>0</v>
      </c>
      <c r="D43" s="61">
        <v>1</v>
      </c>
      <c r="E43" s="61" t="s">
        <v>299</v>
      </c>
      <c r="F43" s="61" t="s">
        <v>299</v>
      </c>
      <c r="G43" s="34"/>
      <c r="H43" s="34" t="s">
        <v>299</v>
      </c>
      <c r="I43" s="34" t="s">
        <v>299</v>
      </c>
      <c r="J43" s="34"/>
      <c r="K43" s="34" t="s">
        <v>20</v>
      </c>
      <c r="L43" s="34"/>
      <c r="M43" s="34"/>
      <c r="N43" s="34" t="s">
        <v>37</v>
      </c>
      <c r="O43" s="34"/>
      <c r="P43" s="34" t="s">
        <v>20</v>
      </c>
      <c r="Q43" s="34" t="s">
        <v>37</v>
      </c>
      <c r="R43" s="34"/>
      <c r="S43" s="34"/>
      <c r="T43" s="83"/>
    </row>
    <row r="44" spans="1:20" ht="30.6" customHeight="1">
      <c r="A44" s="72">
        <f>'S6 Maquette'!B45</f>
        <v>0</v>
      </c>
      <c r="B44" s="72">
        <f>'S6 Maquette'!C45</f>
        <v>0</v>
      </c>
      <c r="C44" s="82">
        <f>'S6 Maquette'!F45</f>
        <v>0</v>
      </c>
      <c r="D44" s="61"/>
      <c r="E44" s="61"/>
      <c r="F44" s="6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83"/>
    </row>
    <row r="45" spans="1:20" ht="30.6" customHeight="1">
      <c r="A45" s="72" t="str">
        <f>'S6 Maquette'!B46</f>
        <v>Stage 2</v>
      </c>
      <c r="B45" s="72" t="str">
        <f>'S6 Maquette'!C46</f>
        <v>ECUE</v>
      </c>
      <c r="C45" s="82">
        <f>'S6 Maquette'!F46</f>
        <v>0</v>
      </c>
      <c r="D45" s="61">
        <v>1</v>
      </c>
      <c r="E45" s="61" t="s">
        <v>303</v>
      </c>
      <c r="F45" s="61" t="s">
        <v>299</v>
      </c>
      <c r="G45" s="34"/>
      <c r="H45" s="34" t="s">
        <v>299</v>
      </c>
      <c r="I45" s="34" t="s">
        <v>299</v>
      </c>
      <c r="J45" s="34"/>
      <c r="K45" s="34" t="s">
        <v>20</v>
      </c>
      <c r="L45" s="34"/>
      <c r="M45" s="34"/>
      <c r="N45" s="34" t="s">
        <v>37</v>
      </c>
      <c r="O45" s="34"/>
      <c r="P45" s="34" t="s">
        <v>20</v>
      </c>
      <c r="Q45" s="34" t="s">
        <v>37</v>
      </c>
      <c r="R45" s="34"/>
      <c r="S45" s="34"/>
      <c r="T45" s="83"/>
    </row>
    <row r="46" spans="1:20" ht="30.6" customHeight="1">
      <c r="A46" s="72">
        <f>'S6 Maquette'!B47</f>
        <v>0</v>
      </c>
      <c r="B46" s="72">
        <f>'S6 Maquette'!C47</f>
        <v>0</v>
      </c>
      <c r="C46" s="82">
        <f>'S6 Maquette'!F47</f>
        <v>0</v>
      </c>
      <c r="D46" s="61"/>
      <c r="E46" s="61"/>
      <c r="F46" s="61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83"/>
    </row>
    <row r="47" spans="1:20" ht="30.6" customHeight="1">
      <c r="A47" s="72">
        <f>'S6 Maquette'!B48</f>
        <v>0</v>
      </c>
      <c r="B47" s="72">
        <f>'S6 Maquette'!C48</f>
        <v>0</v>
      </c>
      <c r="C47" s="82">
        <f>'S6 Maquette'!F48</f>
        <v>0</v>
      </c>
      <c r="D47" s="61"/>
      <c r="E47" s="61"/>
      <c r="F47" s="61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83"/>
    </row>
    <row r="48" spans="1:20" ht="30.6" customHeight="1">
      <c r="A48" s="72">
        <f>'S6 Maquette'!B49</f>
        <v>0</v>
      </c>
      <c r="B48" s="72">
        <f>'S6 Maquette'!C49</f>
        <v>0</v>
      </c>
      <c r="C48" s="82">
        <f>'S6 Maquette'!F49</f>
        <v>0</v>
      </c>
      <c r="D48" s="61"/>
      <c r="E48" s="61"/>
      <c r="F48" s="61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83"/>
    </row>
    <row r="49" spans="1:20" ht="30.6" customHeight="1">
      <c r="A49" s="72">
        <f>'S6 Maquette'!B50</f>
        <v>0</v>
      </c>
      <c r="B49" s="72">
        <f>'S6 Maquette'!C50</f>
        <v>0</v>
      </c>
      <c r="C49" s="82">
        <f>'S6 Maquette'!F50</f>
        <v>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83"/>
    </row>
    <row r="50" spans="1:20" ht="30.6" customHeight="1">
      <c r="A50" s="72" t="str">
        <f>'S6 Maquette'!B51</f>
        <v>Options 2</v>
      </c>
      <c r="B50" s="72" t="str">
        <f>'S6 Maquette'!C51</f>
        <v>ECUE</v>
      </c>
      <c r="C50" s="82">
        <f>'S6 Maquette'!F51</f>
        <v>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83"/>
    </row>
    <row r="51" spans="1:20" ht="30.6" customHeight="1">
      <c r="A51" s="72">
        <f>'S6 Maquette'!B52</f>
        <v>0</v>
      </c>
      <c r="B51" s="72">
        <f>'S6 Maquette'!C52</f>
        <v>0</v>
      </c>
      <c r="C51" s="82">
        <f>'S6 Maquette'!F52</f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83"/>
    </row>
    <row r="52" spans="1:20" ht="30.6" customHeight="1">
      <c r="A52" s="72">
        <f>'S6 Maquette'!B53</f>
        <v>0</v>
      </c>
      <c r="B52" s="72">
        <f>'S6 Maquette'!C53</f>
        <v>0</v>
      </c>
      <c r="C52" s="82">
        <f>'S6 Maquette'!F53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83"/>
    </row>
    <row r="53" spans="1:20" ht="30.6" customHeight="1">
      <c r="A53" s="72">
        <f>'S6 Maquette'!B54</f>
        <v>0</v>
      </c>
      <c r="B53" s="72">
        <f>'S6 Maquette'!C54</f>
        <v>0</v>
      </c>
      <c r="C53" s="82">
        <f>'S6 Maquette'!F54</f>
        <v>0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83"/>
    </row>
    <row r="54" spans="1:20" ht="30.6" customHeight="1">
      <c r="A54" s="72">
        <f>'S6 Maquette'!B55</f>
        <v>0</v>
      </c>
      <c r="B54" s="72">
        <f>'S6 Maquette'!C55</f>
        <v>0</v>
      </c>
      <c r="C54" s="82">
        <f>'S6 Maquette'!F55</f>
        <v>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83"/>
    </row>
    <row r="55" spans="1:20" ht="30.6" customHeight="1">
      <c r="A55" s="72">
        <f>'S6 Maquette'!B56</f>
        <v>0</v>
      </c>
      <c r="B55" s="72">
        <f>'S6 Maquette'!C56</f>
        <v>0</v>
      </c>
      <c r="C55" s="82">
        <f>'S6 Maquette'!F56</f>
        <v>0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3"/>
    </row>
    <row r="56" spans="1:20" ht="30.6" customHeight="1">
      <c r="A56" s="72">
        <f>'S6 Maquette'!B57</f>
        <v>0</v>
      </c>
      <c r="B56" s="72">
        <f>'S6 Maquette'!C57</f>
        <v>0</v>
      </c>
      <c r="C56" s="82">
        <f>'S6 Maquette'!F57</f>
        <v>0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83"/>
    </row>
    <row r="57" spans="1:20" ht="30.6" customHeight="1">
      <c r="A57" s="72">
        <f>'S6 Maquette'!B58</f>
        <v>0</v>
      </c>
      <c r="B57" s="72">
        <f>'S6 Maquette'!C58</f>
        <v>0</v>
      </c>
      <c r="C57" s="82">
        <f>'S6 Maquette'!F58</f>
        <v>0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83"/>
    </row>
    <row r="58" spans="1:20" ht="30.6" customHeight="1">
      <c r="A58" s="72">
        <f>'S6 Maquette'!B59</f>
        <v>0</v>
      </c>
      <c r="B58" s="72">
        <f>'S6 Maquette'!C59</f>
        <v>0</v>
      </c>
      <c r="C58" s="82">
        <f>'S6 Maquette'!F59</f>
        <v>0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3"/>
    </row>
    <row r="59" spans="1:20" ht="30.6" customHeight="1">
      <c r="A59" s="72">
        <f>'S6 Maquette'!B60</f>
        <v>0</v>
      </c>
      <c r="B59" s="72">
        <f>'S6 Maquette'!C60</f>
        <v>0</v>
      </c>
      <c r="C59" s="82">
        <f>'S6 Maquette'!F60</f>
        <v>0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3"/>
    </row>
    <row r="60" spans="1:20" ht="30.6" customHeight="1">
      <c r="A60" s="72">
        <f>'S6 Maquette'!B61</f>
        <v>0</v>
      </c>
      <c r="B60" s="72">
        <f>'S6 Maquette'!C61</f>
        <v>0</v>
      </c>
      <c r="C60" s="82">
        <f>'S6 Maquette'!F61</f>
        <v>0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3"/>
    </row>
    <row r="61" spans="1:20" ht="30.6" customHeight="1">
      <c r="A61" s="72">
        <f>'S6 Maquette'!B62</f>
        <v>0</v>
      </c>
      <c r="B61" s="72">
        <f>'S6 Maquette'!C62</f>
        <v>0</v>
      </c>
      <c r="C61" s="82">
        <f>'S6 Maquette'!F62</f>
        <v>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3"/>
    </row>
    <row r="62" spans="1:20" ht="30.6" customHeight="1">
      <c r="A62" s="72">
        <f>'S6 Maquette'!B63</f>
        <v>0</v>
      </c>
      <c r="B62" s="72">
        <f>'S6 Maquette'!C63</f>
        <v>0</v>
      </c>
      <c r="C62" s="82">
        <f>'S6 Maquette'!F63</f>
        <v>0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83"/>
    </row>
    <row r="63" spans="1:20" ht="30.6" customHeight="1">
      <c r="A63" s="72">
        <f>'S6 Maquette'!B64</f>
        <v>0</v>
      </c>
      <c r="B63" s="72">
        <f>'S6 Maquette'!C64</f>
        <v>0</v>
      </c>
      <c r="C63" s="82">
        <f>'S6 Maquette'!F64</f>
        <v>0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83"/>
    </row>
    <row r="64" spans="1:20" ht="30.6" customHeight="1">
      <c r="A64" s="72">
        <f>'S6 Maquette'!B65</f>
        <v>0</v>
      </c>
      <c r="B64" s="72">
        <f>'S6 Maquette'!C65</f>
        <v>0</v>
      </c>
      <c r="C64" s="82">
        <f>'S6 Maquette'!F65</f>
        <v>0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83"/>
    </row>
    <row r="65" spans="1:20" ht="30.6" customHeight="1">
      <c r="A65" s="72">
        <f>'S6 Maquette'!B66</f>
        <v>0</v>
      </c>
      <c r="B65" s="72">
        <f>'S6 Maquette'!C66</f>
        <v>0</v>
      </c>
      <c r="C65" s="82">
        <f>'S6 Maquette'!F66</f>
        <v>0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83"/>
    </row>
    <row r="66" spans="1:20" ht="30.6" customHeight="1">
      <c r="A66" s="72">
        <f>'S6 Maquette'!B67</f>
        <v>0</v>
      </c>
      <c r="B66" s="72">
        <f>'S6 Maquette'!C67</f>
        <v>0</v>
      </c>
      <c r="C66" s="82">
        <f>'S6 Maquette'!F67</f>
        <v>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83"/>
    </row>
    <row r="67" spans="1:20" ht="30.6" customHeight="1">
      <c r="A67" s="72">
        <f>'S6 Maquette'!B68</f>
        <v>0</v>
      </c>
      <c r="B67" s="72">
        <f>'S6 Maquette'!C68</f>
        <v>0</v>
      </c>
      <c r="C67" s="82">
        <f>'S6 Maquette'!F68</f>
        <v>0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83"/>
    </row>
    <row r="68" spans="1:20" ht="30.6" customHeight="1">
      <c r="A68" s="72">
        <f>'S6 Maquette'!B69</f>
        <v>0</v>
      </c>
      <c r="B68" s="72">
        <f>'S6 Maquette'!C69</f>
        <v>0</v>
      </c>
      <c r="C68" s="82">
        <f>'S6 Maquette'!F69</f>
        <v>0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83"/>
    </row>
    <row r="69" spans="1:20" ht="30.6" customHeight="1">
      <c r="A69" s="72">
        <f>'S6 Maquette'!B70</f>
        <v>0</v>
      </c>
      <c r="B69" s="72">
        <f>'S6 Maquette'!C70</f>
        <v>0</v>
      </c>
      <c r="C69" s="82">
        <f>'S6 Maquette'!F70</f>
        <v>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83"/>
    </row>
    <row r="70" spans="1:20" ht="30.6" customHeight="1">
      <c r="A70" s="72">
        <f>'S6 Maquette'!B71</f>
        <v>0</v>
      </c>
      <c r="B70" s="72">
        <f>'S6 Maquette'!C71</f>
        <v>0</v>
      </c>
      <c r="C70" s="82">
        <f>'S6 Maquette'!F71</f>
        <v>0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83"/>
    </row>
    <row r="71" spans="1:20" ht="30.6" customHeight="1">
      <c r="A71" s="72">
        <f>'S6 Maquette'!B72</f>
        <v>0</v>
      </c>
      <c r="B71" s="72">
        <f>'S6 Maquette'!C72</f>
        <v>0</v>
      </c>
      <c r="C71" s="82">
        <f>'S6 Maquette'!F72</f>
        <v>0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83"/>
    </row>
    <row r="72" spans="1:20" ht="30.6" customHeight="1">
      <c r="A72" s="72">
        <f>'S6 Maquette'!B73</f>
        <v>0</v>
      </c>
      <c r="B72" s="72">
        <f>'S6 Maquette'!C73</f>
        <v>0</v>
      </c>
      <c r="C72" s="82">
        <f>'S6 Maquette'!F73</f>
        <v>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83"/>
    </row>
    <row r="73" spans="1:20" ht="30.6" customHeight="1">
      <c r="A73" s="72">
        <f>'S6 Maquette'!B74</f>
        <v>0</v>
      </c>
      <c r="B73" s="72">
        <f>'S6 Maquette'!C74</f>
        <v>0</v>
      </c>
      <c r="C73" s="82">
        <f>'S6 Maquette'!F74</f>
        <v>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83"/>
    </row>
    <row r="74" spans="1:20" ht="30.6" customHeight="1">
      <c r="A74" s="72">
        <f>'S6 Maquette'!B75</f>
        <v>0</v>
      </c>
      <c r="B74" s="72">
        <f>'S6 Maquette'!C75</f>
        <v>0</v>
      </c>
      <c r="C74" s="82">
        <f>'S6 Maquette'!F75</f>
        <v>0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83"/>
    </row>
    <row r="75" spans="1:20" ht="30.6" customHeight="1">
      <c r="A75" s="72">
        <f>'S6 Maquette'!B76</f>
        <v>0</v>
      </c>
      <c r="B75" s="72">
        <f>'S6 Maquette'!C76</f>
        <v>0</v>
      </c>
      <c r="C75" s="82">
        <f>'S6 Maquette'!F76</f>
        <v>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83"/>
    </row>
    <row r="76" spans="1:20" ht="30.6" customHeight="1">
      <c r="A76" s="72">
        <f>'S6 Maquette'!B77</f>
        <v>0</v>
      </c>
      <c r="B76" s="72">
        <f>'S6 Maquette'!C77</f>
        <v>0</v>
      </c>
      <c r="C76" s="82">
        <f>'S6 Maquette'!F77</f>
        <v>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83"/>
    </row>
    <row r="77" spans="1:20" ht="30.6" customHeight="1">
      <c r="A77" s="72">
        <f>'S6 Maquette'!B78</f>
        <v>0</v>
      </c>
      <c r="B77" s="72">
        <f>'S6 Maquette'!C78</f>
        <v>0</v>
      </c>
      <c r="C77" s="82">
        <f>'S6 Maquette'!F78</f>
        <v>0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83"/>
    </row>
    <row r="78" spans="1:20" ht="30.6" customHeight="1">
      <c r="A78" s="72">
        <f>'S6 Maquette'!B79</f>
        <v>0</v>
      </c>
      <c r="B78" s="72">
        <f>'S6 Maquette'!C79</f>
        <v>0</v>
      </c>
      <c r="C78" s="82">
        <f>'S6 Maquette'!F79</f>
        <v>0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83"/>
    </row>
    <row r="79" spans="1:20" ht="30.6" customHeight="1">
      <c r="A79" s="72">
        <f>'S6 Maquette'!B80</f>
        <v>0</v>
      </c>
      <c r="B79" s="72">
        <f>'S6 Maquette'!C80</f>
        <v>0</v>
      </c>
      <c r="C79" s="82">
        <f>'S6 Maquette'!F80</f>
        <v>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83"/>
    </row>
    <row r="80" spans="1:20" ht="30.6" customHeight="1">
      <c r="A80" s="72">
        <f>'S6 Maquette'!B81</f>
        <v>0</v>
      </c>
      <c r="B80" s="72">
        <f>'S6 Maquette'!C81</f>
        <v>0</v>
      </c>
      <c r="C80" s="82">
        <f>'S6 Maquette'!F81</f>
        <v>0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83"/>
    </row>
    <row r="81" spans="1:20" ht="30.6" customHeight="1">
      <c r="A81" s="72">
        <f>'S6 Maquette'!B82</f>
        <v>0</v>
      </c>
      <c r="B81" s="72">
        <f>'S6 Maquette'!C82</f>
        <v>0</v>
      </c>
      <c r="C81" s="82">
        <f>'S6 Maquette'!F82</f>
        <v>0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83"/>
    </row>
    <row r="82" spans="1:20" ht="30.6" customHeight="1">
      <c r="A82" s="72">
        <f>'S6 Maquette'!B83</f>
        <v>0</v>
      </c>
      <c r="B82" s="72">
        <f>'S6 Maquette'!C83</f>
        <v>0</v>
      </c>
      <c r="C82" s="82">
        <f>'S6 Maquette'!F83</f>
        <v>0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83"/>
    </row>
    <row r="83" spans="1:20" ht="30.6" customHeight="1">
      <c r="A83" s="72">
        <f>'S6 Maquette'!B84</f>
        <v>0</v>
      </c>
      <c r="B83" s="72">
        <f>'S6 Maquette'!C84</f>
        <v>0</v>
      </c>
      <c r="C83" s="82">
        <f>'S6 Maquette'!F84</f>
        <v>0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83"/>
    </row>
    <row r="84" spans="1:20" ht="30.6" customHeight="1">
      <c r="A84" s="72">
        <f>'S6 Maquette'!B85</f>
        <v>0</v>
      </c>
      <c r="B84" s="72">
        <f>'S6 Maquette'!C85</f>
        <v>0</v>
      </c>
      <c r="C84" s="82">
        <f>'S6 Maquette'!F85</f>
        <v>0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83"/>
    </row>
    <row r="85" spans="1:20" ht="30.6" customHeight="1">
      <c r="A85" s="72">
        <f>'S6 Maquette'!B86</f>
        <v>0</v>
      </c>
      <c r="B85" s="72">
        <f>'S6 Maquette'!C86</f>
        <v>0</v>
      </c>
      <c r="C85" s="82">
        <f>'S6 Maquette'!F86</f>
        <v>0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83"/>
    </row>
    <row r="86" spans="1:20" ht="30.6" customHeight="1">
      <c r="A86" s="72">
        <f>'S6 Maquette'!B87</f>
        <v>0</v>
      </c>
      <c r="B86" s="72">
        <f>'S6 Maquette'!C87</f>
        <v>0</v>
      </c>
      <c r="C86" s="82">
        <f>'S6 Maquette'!F87</f>
        <v>0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83"/>
    </row>
    <row r="87" spans="1:20" ht="30.6" customHeight="1">
      <c r="A87" s="72">
        <f>'S6 Maquette'!B88</f>
        <v>0</v>
      </c>
      <c r="B87" s="72">
        <f>'S6 Maquette'!C88</f>
        <v>0</v>
      </c>
      <c r="C87" s="82">
        <f>'S6 Maquette'!F88</f>
        <v>0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83"/>
    </row>
    <row r="88" spans="1:20" ht="30.6" customHeight="1">
      <c r="A88" s="72">
        <f>'S6 Maquette'!B89</f>
        <v>0</v>
      </c>
      <c r="B88" s="72">
        <f>'S6 Maquette'!C89</f>
        <v>0</v>
      </c>
      <c r="C88" s="82">
        <f>'S6 Maquette'!F89</f>
        <v>0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83"/>
    </row>
    <row r="89" spans="1:20" ht="30.6" customHeight="1">
      <c r="A89" s="72">
        <f>'S6 Maquette'!B90</f>
        <v>0</v>
      </c>
      <c r="B89" s="72">
        <f>'S6 Maquette'!C90</f>
        <v>0</v>
      </c>
      <c r="C89" s="82">
        <f>'S6 Maquette'!F90</f>
        <v>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83"/>
    </row>
    <row r="90" spans="1:20" ht="30.6" customHeight="1">
      <c r="A90" s="72">
        <f>'S6 Maquette'!B91</f>
        <v>0</v>
      </c>
      <c r="B90" s="72">
        <f>'S6 Maquette'!C91</f>
        <v>0</v>
      </c>
      <c r="C90" s="82">
        <f>'S6 Maquette'!F91</f>
        <v>0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83"/>
    </row>
    <row r="91" spans="1:20" ht="30.6" customHeight="1">
      <c r="A91" s="72">
        <f>'S6 Maquette'!B92</f>
        <v>0</v>
      </c>
      <c r="B91" s="72">
        <f>'S6 Maquette'!C92</f>
        <v>0</v>
      </c>
      <c r="C91" s="82">
        <f>'S6 Maquette'!F92</f>
        <v>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83"/>
    </row>
    <row r="92" spans="1:20" ht="30.6" customHeight="1">
      <c r="A92" s="72">
        <f>'S6 Maquette'!B93</f>
        <v>0</v>
      </c>
      <c r="B92" s="72">
        <f>'S6 Maquette'!C93</f>
        <v>0</v>
      </c>
      <c r="C92" s="82">
        <f>'S6 Maquette'!F93</f>
        <v>0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83"/>
    </row>
    <row r="93" spans="1:20" ht="30.6" customHeight="1">
      <c r="A93" s="72">
        <f>'S6 Maquette'!B94</f>
        <v>0</v>
      </c>
      <c r="B93" s="72">
        <f>'S6 Maquette'!C94</f>
        <v>0</v>
      </c>
      <c r="C93" s="82">
        <f>'S6 Maquette'!F94</f>
        <v>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83"/>
    </row>
    <row r="94" spans="1:20" ht="30.6" customHeight="1">
      <c r="A94" s="72">
        <f>'S6 Maquette'!B95</f>
        <v>0</v>
      </c>
      <c r="B94" s="72">
        <f>'S6 Maquette'!C95</f>
        <v>0</v>
      </c>
      <c r="C94" s="82">
        <f>'S6 Maquette'!F95</f>
        <v>0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83"/>
    </row>
    <row r="95" spans="1:20" ht="30.6" customHeight="1">
      <c r="A95" s="72">
        <f>'S6 Maquette'!B96</f>
        <v>0</v>
      </c>
      <c r="B95" s="72">
        <f>'S6 Maquette'!C96</f>
        <v>0</v>
      </c>
      <c r="C95" s="82">
        <f>'S6 Maquette'!F96</f>
        <v>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83"/>
    </row>
    <row r="96" spans="1:20" ht="30.6" customHeight="1">
      <c r="A96" s="72">
        <f>'S6 Maquette'!B97</f>
        <v>0</v>
      </c>
      <c r="B96" s="72">
        <f>'S6 Maquette'!C97</f>
        <v>0</v>
      </c>
      <c r="C96" s="82">
        <f>'S6 Maquette'!F97</f>
        <v>0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83"/>
    </row>
    <row r="97" spans="1:20" ht="30.6" customHeight="1">
      <c r="A97" s="72">
        <f>'S6 Maquette'!B98</f>
        <v>0</v>
      </c>
      <c r="B97" s="72">
        <f>'S6 Maquette'!C98</f>
        <v>0</v>
      </c>
      <c r="C97" s="82">
        <f>'S6 Maquette'!F98</f>
        <v>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83"/>
    </row>
    <row r="98" spans="1:20" ht="30.6" customHeight="1">
      <c r="A98" s="72">
        <f>'S6 Maquette'!B99</f>
        <v>0</v>
      </c>
      <c r="B98" s="72">
        <f>'S6 Maquette'!C99</f>
        <v>0</v>
      </c>
      <c r="C98" s="82">
        <f>'S6 Maquette'!F99</f>
        <v>0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83"/>
    </row>
    <row r="99" spans="1:20" ht="30.6" customHeight="1">
      <c r="A99" s="72">
        <f>'S6 Maquette'!B100</f>
        <v>0</v>
      </c>
      <c r="B99" s="72">
        <f>'S6 Maquette'!C100</f>
        <v>0</v>
      </c>
      <c r="C99" s="82">
        <f>'S6 Maquette'!F100</f>
        <v>0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83"/>
    </row>
    <row r="100" spans="1:20" ht="30.6" customHeight="1">
      <c r="A100" s="72">
        <f>'S6 Maquette'!B101</f>
        <v>0</v>
      </c>
      <c r="B100" s="72">
        <f>'S6 Maquette'!C101</f>
        <v>0</v>
      </c>
      <c r="C100" s="82">
        <f>'S6 Maquette'!F101</f>
        <v>0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83"/>
    </row>
    <row r="101" spans="1:20" ht="30.6" customHeight="1">
      <c r="A101" s="72">
        <f>'S6 Maquette'!B102</f>
        <v>0</v>
      </c>
      <c r="B101" s="72">
        <f>'S6 Maquette'!C102</f>
        <v>0</v>
      </c>
      <c r="C101" s="82">
        <f>'S6 Maquette'!F102</f>
        <v>0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83"/>
    </row>
    <row r="102" spans="1:20" ht="30.6" customHeight="1">
      <c r="A102" s="72">
        <f>'S6 Maquette'!B103</f>
        <v>0</v>
      </c>
      <c r="B102" s="72">
        <f>'S6 Maquette'!C103</f>
        <v>0</v>
      </c>
      <c r="C102" s="82">
        <f>'S6 Maquette'!F103</f>
        <v>0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83"/>
    </row>
    <row r="103" spans="1:20" ht="30.6" customHeight="1">
      <c r="A103" s="72">
        <f>'S6 Maquette'!B104</f>
        <v>0</v>
      </c>
      <c r="B103" s="72">
        <f>'S6 Maquette'!C104</f>
        <v>0</v>
      </c>
      <c r="C103" s="82">
        <f>'S6 Maquette'!F104</f>
        <v>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83"/>
    </row>
    <row r="104" spans="1:20" ht="30.6" customHeight="1">
      <c r="A104" s="72">
        <f>'S6 Maquette'!B105</f>
        <v>0</v>
      </c>
      <c r="B104" s="72">
        <f>'S6 Maquette'!C105</f>
        <v>0</v>
      </c>
      <c r="C104" s="82">
        <f>'S6 Maquette'!F105</f>
        <v>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83"/>
    </row>
    <row r="105" spans="1:20" ht="30.6" customHeight="1">
      <c r="A105" s="72">
        <f>'S6 Maquette'!B106</f>
        <v>0</v>
      </c>
      <c r="B105" s="72">
        <f>'S6 Maquette'!C106</f>
        <v>0</v>
      </c>
      <c r="C105" s="82">
        <f>'S6 Maquette'!F106</f>
        <v>0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83"/>
    </row>
    <row r="106" spans="1:20" ht="30.6" customHeight="1">
      <c r="A106" s="72">
        <f>'S6 Maquette'!B107</f>
        <v>0</v>
      </c>
      <c r="B106" s="72">
        <f>'S6 Maquette'!C107</f>
        <v>0</v>
      </c>
      <c r="C106" s="82">
        <f>'S6 Maquette'!F107</f>
        <v>0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83"/>
    </row>
    <row r="107" spans="1:20" ht="30.6" customHeight="1">
      <c r="A107" s="72">
        <f>'S6 Maquette'!B108</f>
        <v>0</v>
      </c>
      <c r="B107" s="72">
        <f>'S6 Maquette'!C108</f>
        <v>0</v>
      </c>
      <c r="C107" s="82">
        <f>'S6 Maquette'!F108</f>
        <v>0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83"/>
    </row>
    <row r="108" spans="1:20" ht="30.6" customHeight="1">
      <c r="A108" s="72">
        <f>'S6 Maquette'!B109</f>
        <v>0</v>
      </c>
      <c r="B108" s="72">
        <f>'S6 Maquette'!C109</f>
        <v>0</v>
      </c>
      <c r="C108" s="82">
        <f>'S6 Maquette'!F109</f>
        <v>0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83"/>
    </row>
    <row r="109" spans="1:20" ht="30.6" customHeight="1">
      <c r="A109" s="72">
        <f>'S6 Maquette'!B110</f>
        <v>0</v>
      </c>
      <c r="B109" s="72">
        <f>'S6 Maquette'!C110</f>
        <v>0</v>
      </c>
      <c r="C109" s="82">
        <f>'S6 Maquette'!F110</f>
        <v>0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83"/>
    </row>
    <row r="110" spans="1:20" ht="30.6" customHeight="1">
      <c r="A110" s="72">
        <f>'S6 Maquette'!B111</f>
        <v>0</v>
      </c>
      <c r="B110" s="72">
        <f>'S6 Maquette'!C111</f>
        <v>0</v>
      </c>
      <c r="C110" s="82">
        <f>'S6 Maquette'!F111</f>
        <v>0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83"/>
    </row>
    <row r="111" spans="1:20" ht="30.6" customHeight="1">
      <c r="A111" s="72">
        <f>'S6 Maquette'!B112</f>
        <v>0</v>
      </c>
      <c r="B111" s="72">
        <f>'S6 Maquette'!C112</f>
        <v>0</v>
      </c>
      <c r="C111" s="82">
        <f>'S6 Maquette'!F112</f>
        <v>0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83"/>
    </row>
    <row r="112" spans="1:20" ht="30.6" customHeight="1">
      <c r="A112" s="72">
        <f>'S6 Maquette'!B113</f>
        <v>0</v>
      </c>
      <c r="B112" s="72">
        <f>'S6 Maquette'!C113</f>
        <v>0</v>
      </c>
      <c r="C112" s="82">
        <f>'S6 Maquette'!F113</f>
        <v>0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83"/>
    </row>
    <row r="113" spans="1:20" ht="30.6" customHeight="1">
      <c r="A113" s="72">
        <f>'S6 Maquette'!B114</f>
        <v>0</v>
      </c>
      <c r="B113" s="72">
        <f>'S6 Maquette'!C114</f>
        <v>0</v>
      </c>
      <c r="C113" s="82">
        <f>'S6 Maquette'!F114</f>
        <v>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83"/>
    </row>
    <row r="114" spans="1:20" ht="30.6" customHeight="1">
      <c r="A114" s="72">
        <f>'S6 Maquette'!B115</f>
        <v>0</v>
      </c>
      <c r="B114" s="72">
        <f>'S6 Maquette'!C115</f>
        <v>0</v>
      </c>
      <c r="C114" s="82">
        <f>'S6 Maquette'!F115</f>
        <v>0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83"/>
    </row>
    <row r="115" spans="1:20" ht="30.6" customHeight="1">
      <c r="A115" s="72">
        <f>'S6 Maquette'!B116</f>
        <v>0</v>
      </c>
      <c r="B115" s="72">
        <f>'S6 Maquette'!C116</f>
        <v>0</v>
      </c>
      <c r="C115" s="82">
        <f>'S6 Maquette'!F116</f>
        <v>0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83"/>
    </row>
    <row r="116" spans="1:20" ht="30.6" customHeight="1">
      <c r="A116" s="72">
        <f>'S6 Maquette'!B117</f>
        <v>0</v>
      </c>
      <c r="B116" s="72">
        <f>'S6 Maquette'!C117</f>
        <v>0</v>
      </c>
      <c r="C116" s="82">
        <f>'S6 Maquette'!F117</f>
        <v>0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83"/>
    </row>
    <row r="117" spans="1:20" ht="30.6" customHeight="1">
      <c r="A117" s="72">
        <f>'S6 Maquette'!B118</f>
        <v>0</v>
      </c>
      <c r="B117" s="72">
        <f>'S6 Maquette'!C118</f>
        <v>0</v>
      </c>
      <c r="C117" s="82">
        <f>'S6 Maquette'!F118</f>
        <v>0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83"/>
    </row>
    <row r="118" spans="1:20" ht="30.6" customHeight="1">
      <c r="A118" s="72">
        <f>'S6 Maquette'!B119</f>
        <v>0</v>
      </c>
      <c r="B118" s="72">
        <f>'S6 Maquette'!C119</f>
        <v>0</v>
      </c>
      <c r="C118" s="82">
        <f>'S6 Maquette'!F119</f>
        <v>0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83"/>
    </row>
    <row r="119" spans="1:20" ht="30.6" customHeight="1">
      <c r="A119" s="72">
        <f>'S6 Maquette'!B120</f>
        <v>0</v>
      </c>
      <c r="B119" s="72">
        <f>'S6 Maquette'!C120</f>
        <v>0</v>
      </c>
      <c r="C119" s="82">
        <f>'S6 Maquette'!F120</f>
        <v>0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83"/>
    </row>
    <row r="120" spans="1:20" ht="30.6" customHeight="1">
      <c r="A120" s="72">
        <f>'S6 Maquette'!B121</f>
        <v>0</v>
      </c>
      <c r="B120" s="72">
        <f>'S6 Maquette'!C121</f>
        <v>0</v>
      </c>
      <c r="C120" s="82">
        <f>'S6 Maquette'!F121</f>
        <v>0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83"/>
    </row>
    <row r="121" spans="1:20" ht="30.6" customHeight="1">
      <c r="A121" s="72">
        <f>'S6 Maquette'!B122</f>
        <v>0</v>
      </c>
      <c r="B121" s="72">
        <f>'S6 Maquette'!C122</f>
        <v>0</v>
      </c>
      <c r="C121" s="82">
        <f>'S6 Maquette'!F122</f>
        <v>0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83"/>
    </row>
    <row r="122" spans="1:20" ht="30.6" customHeight="1">
      <c r="A122" s="72">
        <f>'S6 Maquette'!B123</f>
        <v>0</v>
      </c>
      <c r="B122" s="72">
        <f>'S6 Maquette'!C123</f>
        <v>0</v>
      </c>
      <c r="C122" s="82">
        <f>'S6 Maquette'!F123</f>
        <v>0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83"/>
    </row>
    <row r="123" spans="1:20" ht="30.6" customHeight="1">
      <c r="A123" s="72">
        <f>'S6 Maquette'!B124</f>
        <v>0</v>
      </c>
      <c r="B123" s="72">
        <f>'S6 Maquette'!C124</f>
        <v>0</v>
      </c>
      <c r="C123" s="82">
        <f>'S6 Maquette'!F124</f>
        <v>0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83"/>
    </row>
    <row r="124" spans="1:20" ht="30.6" customHeight="1">
      <c r="A124" s="72">
        <f>'S6 Maquette'!B125</f>
        <v>0</v>
      </c>
      <c r="B124" s="72">
        <f>'S6 Maquette'!C125</f>
        <v>0</v>
      </c>
      <c r="C124" s="82">
        <f>'S6 Maquette'!F125</f>
        <v>0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83"/>
    </row>
    <row r="125" spans="1:20" ht="30.6" customHeight="1">
      <c r="A125" s="72">
        <f>'S6 Maquette'!B126</f>
        <v>0</v>
      </c>
      <c r="B125" s="72">
        <f>'S6 Maquette'!C126</f>
        <v>0</v>
      </c>
      <c r="C125" s="82">
        <f>'S6 Maquette'!F126</f>
        <v>0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83"/>
    </row>
    <row r="126" spans="1:20" ht="30.6" customHeight="1">
      <c r="A126" s="72">
        <f>'S6 Maquette'!B127</f>
        <v>0</v>
      </c>
      <c r="B126" s="72">
        <f>'S6 Maquette'!C127</f>
        <v>0</v>
      </c>
      <c r="C126" s="82">
        <f>'S6 Maquette'!F127</f>
        <v>0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83"/>
    </row>
    <row r="127" spans="1:20" ht="30.6" customHeight="1">
      <c r="A127" s="72">
        <f>'S6 Maquette'!B128</f>
        <v>0</v>
      </c>
      <c r="B127" s="72">
        <f>'S6 Maquette'!C128</f>
        <v>0</v>
      </c>
      <c r="C127" s="82">
        <f>'S6 Maquette'!F128</f>
        <v>0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83"/>
    </row>
    <row r="128" spans="1:20" ht="30.6" customHeight="1">
      <c r="A128" s="72">
        <f>'S6 Maquette'!B129</f>
        <v>0</v>
      </c>
      <c r="B128" s="72">
        <f>'S6 Maquette'!C129</f>
        <v>0</v>
      </c>
      <c r="C128" s="82">
        <f>'S6 Maquette'!F129</f>
        <v>0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83"/>
    </row>
    <row r="129" spans="1:20" ht="30.6" customHeight="1">
      <c r="A129" s="72">
        <f>'S6 Maquette'!B130</f>
        <v>0</v>
      </c>
      <c r="B129" s="72">
        <f>'S6 Maquette'!C130</f>
        <v>0</v>
      </c>
      <c r="C129" s="82">
        <f>'S6 Maquette'!F130</f>
        <v>0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83"/>
    </row>
    <row r="130" spans="1:20" ht="30.6" customHeight="1">
      <c r="A130" s="72">
        <f>'S6 Maquette'!B131</f>
        <v>0</v>
      </c>
      <c r="B130" s="72">
        <f>'S6 Maquette'!C131</f>
        <v>0</v>
      </c>
      <c r="C130" s="82">
        <f>'S6 Maquette'!F131</f>
        <v>0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83"/>
    </row>
    <row r="131" spans="1:20" ht="30.6" customHeight="1">
      <c r="A131" s="72">
        <f>'S6 Maquette'!B132</f>
        <v>0</v>
      </c>
      <c r="B131" s="72">
        <f>'S6 Maquette'!C132</f>
        <v>0</v>
      </c>
      <c r="C131" s="82">
        <f>'S6 Maquette'!F132</f>
        <v>0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83"/>
    </row>
    <row r="132" spans="1:20" ht="30.6" customHeight="1">
      <c r="A132" s="72">
        <f>'S6 Maquette'!B133</f>
        <v>0</v>
      </c>
      <c r="B132" s="72">
        <f>'S6 Maquette'!C133</f>
        <v>0</v>
      </c>
      <c r="C132" s="82">
        <f>'S6 Maquette'!F133</f>
        <v>0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83"/>
    </row>
    <row r="133" spans="1:20" ht="30.6" customHeight="1">
      <c r="A133" s="72">
        <f>'S6 Maquette'!B134</f>
        <v>0</v>
      </c>
      <c r="B133" s="72">
        <f>'S6 Maquette'!C134</f>
        <v>0</v>
      </c>
      <c r="C133" s="82">
        <f>'S6 Maquette'!F134</f>
        <v>0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83"/>
    </row>
    <row r="134" spans="1:20" ht="30.6" customHeight="1">
      <c r="A134" s="72">
        <f>'S6 Maquette'!B135</f>
        <v>0</v>
      </c>
      <c r="B134" s="72">
        <f>'S6 Maquette'!C135</f>
        <v>0</v>
      </c>
      <c r="C134" s="82">
        <f>'S6 Maquette'!F135</f>
        <v>0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83"/>
    </row>
    <row r="135" spans="1:20" ht="30.6" customHeight="1">
      <c r="A135" s="72">
        <f>'S6 Maquette'!B136</f>
        <v>0</v>
      </c>
      <c r="B135" s="72">
        <f>'S6 Maquette'!C136</f>
        <v>0</v>
      </c>
      <c r="C135" s="82">
        <f>'S6 Maquette'!F136</f>
        <v>0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83"/>
    </row>
    <row r="136" spans="1:20" ht="30.6" customHeight="1">
      <c r="A136" s="72">
        <f>'S6 Maquette'!B137</f>
        <v>0</v>
      </c>
      <c r="B136" s="72">
        <f>'S6 Maquette'!C137</f>
        <v>0</v>
      </c>
      <c r="C136" s="82">
        <f>'S6 Maquette'!F137</f>
        <v>0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83"/>
    </row>
    <row r="137" spans="1:20" ht="30.6" customHeight="1">
      <c r="A137" s="72">
        <f>'S6 Maquette'!B138</f>
        <v>0</v>
      </c>
      <c r="B137" s="72">
        <f>'S6 Maquette'!C138</f>
        <v>0</v>
      </c>
      <c r="C137" s="82">
        <f>'S6 Maquette'!F138</f>
        <v>0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83"/>
    </row>
    <row r="138" spans="1:20" ht="30.6" customHeight="1">
      <c r="A138" s="72">
        <f>'S6 Maquette'!B139</f>
        <v>0</v>
      </c>
      <c r="B138" s="72">
        <f>'S6 Maquette'!C139</f>
        <v>0</v>
      </c>
      <c r="C138" s="82">
        <f>'S6 Maquette'!F139</f>
        <v>0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83"/>
    </row>
    <row r="139" spans="1:20" ht="30.6" customHeight="1">
      <c r="A139" s="72">
        <f>'S6 Maquette'!B140</f>
        <v>0</v>
      </c>
      <c r="B139" s="72">
        <f>'S6 Maquette'!C140</f>
        <v>0</v>
      </c>
      <c r="C139" s="82">
        <f>'S6 Maquette'!F140</f>
        <v>0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83"/>
    </row>
    <row r="140" spans="1:20" ht="30.6" customHeight="1">
      <c r="A140" s="72">
        <f>'S6 Maquette'!B141</f>
        <v>0</v>
      </c>
      <c r="B140" s="72">
        <f>'S6 Maquette'!C141</f>
        <v>0</v>
      </c>
      <c r="C140" s="82">
        <f>'S6 Maquette'!F141</f>
        <v>0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83"/>
    </row>
    <row r="141" spans="1:20" ht="30.6" customHeight="1">
      <c r="A141" s="72">
        <f>'S6 Maquette'!B142</f>
        <v>0</v>
      </c>
      <c r="B141" s="72">
        <f>'S6 Maquette'!C142</f>
        <v>0</v>
      </c>
      <c r="C141" s="82">
        <f>'S6 Maquette'!F142</f>
        <v>0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83"/>
    </row>
    <row r="142" spans="1:20" ht="30.6" customHeight="1">
      <c r="A142" s="72">
        <f>'S6 Maquette'!B143</f>
        <v>0</v>
      </c>
      <c r="B142" s="72">
        <f>'S6 Maquette'!C143</f>
        <v>0</v>
      </c>
      <c r="C142" s="82">
        <f>'S6 Maquette'!F143</f>
        <v>0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83"/>
    </row>
    <row r="143" spans="1:20" ht="30.6" customHeight="1">
      <c r="A143" s="72">
        <f>'S6 Maquette'!B144</f>
        <v>0</v>
      </c>
      <c r="B143" s="72">
        <f>'S6 Maquette'!C144</f>
        <v>0</v>
      </c>
      <c r="C143" s="82">
        <f>'S6 Maquette'!F144</f>
        <v>0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83"/>
    </row>
    <row r="144" spans="1:20" ht="30.6" customHeight="1">
      <c r="A144" s="72">
        <f>'S6 Maquette'!B145</f>
        <v>0</v>
      </c>
      <c r="B144" s="72">
        <f>'S6 Maquette'!C145</f>
        <v>0</v>
      </c>
      <c r="C144" s="82">
        <f>'S6 Maquette'!F145</f>
        <v>0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83"/>
    </row>
    <row r="145" spans="1:20" ht="30.6" customHeight="1">
      <c r="A145" s="72">
        <f>'S6 Maquette'!B146</f>
        <v>0</v>
      </c>
      <c r="B145" s="72">
        <f>'S6 Maquette'!C146</f>
        <v>0</v>
      </c>
      <c r="C145" s="82">
        <f>'S6 Maquette'!F146</f>
        <v>0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83"/>
    </row>
    <row r="146" spans="1:20" ht="30.6" customHeight="1">
      <c r="A146" s="72">
        <f>'S6 Maquette'!B147</f>
        <v>0</v>
      </c>
      <c r="B146" s="72">
        <f>'S6 Maquette'!C147</f>
        <v>0</v>
      </c>
      <c r="C146" s="82">
        <f>'S6 Maquette'!F147</f>
        <v>0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83"/>
    </row>
    <row r="147" spans="1:20" ht="30.6" customHeight="1">
      <c r="A147" s="72">
        <f>'S6 Maquette'!B148</f>
        <v>0</v>
      </c>
      <c r="B147" s="72">
        <f>'S6 Maquette'!C148</f>
        <v>0</v>
      </c>
      <c r="C147" s="82">
        <f>'S6 Maquette'!F148</f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83"/>
    </row>
    <row r="148" spans="1:20" ht="30.6" customHeight="1">
      <c r="A148" s="72">
        <f>'S6 Maquette'!B149</f>
        <v>0</v>
      </c>
      <c r="B148" s="72">
        <f>'S6 Maquette'!C149</f>
        <v>0</v>
      </c>
      <c r="C148" s="82">
        <f>'S6 Maquette'!F149</f>
        <v>0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83"/>
    </row>
    <row r="149" spans="1:20" ht="30.6" customHeight="1">
      <c r="A149" s="72">
        <f>'S6 Maquette'!B150</f>
        <v>0</v>
      </c>
      <c r="B149" s="72">
        <f>'S6 Maquette'!C150</f>
        <v>0</v>
      </c>
      <c r="C149" s="82">
        <f>'S6 Maquette'!F150</f>
        <v>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83"/>
    </row>
    <row r="150" spans="1:20" ht="30.6" customHeight="1">
      <c r="A150" s="72">
        <f>'S6 Maquette'!B151</f>
        <v>0</v>
      </c>
      <c r="B150" s="72">
        <f>'S6 Maquette'!C151</f>
        <v>0</v>
      </c>
      <c r="C150" s="82">
        <f>'S6 Maquette'!F151</f>
        <v>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83"/>
    </row>
    <row r="151" spans="1:20" ht="30.6" customHeight="1">
      <c r="A151" s="72">
        <f>'S6 Maquette'!B152</f>
        <v>0</v>
      </c>
      <c r="B151" s="72">
        <f>'S6 Maquette'!C152</f>
        <v>0</v>
      </c>
      <c r="C151" s="82">
        <f>'S6 Maquette'!F152</f>
        <v>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83"/>
    </row>
    <row r="152" spans="1:20" ht="30.6" customHeight="1">
      <c r="A152" s="72">
        <f>'S6 Maquette'!B153</f>
        <v>0</v>
      </c>
      <c r="B152" s="72">
        <f>'S6 Maquette'!C153</f>
        <v>0</v>
      </c>
      <c r="C152" s="82">
        <f>'S6 Maquette'!F153</f>
        <v>0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83"/>
    </row>
    <row r="153" spans="1:20" ht="30.6" customHeight="1">
      <c r="A153" s="72">
        <f>'S6 Maquette'!B154</f>
        <v>0</v>
      </c>
      <c r="B153" s="72">
        <f>'S6 Maquette'!C154</f>
        <v>0</v>
      </c>
      <c r="C153" s="82">
        <f>'S6 Maquette'!F154</f>
        <v>0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83"/>
    </row>
    <row r="154" spans="1:20" ht="30.6" customHeight="1">
      <c r="A154" s="72">
        <f>'S6 Maquette'!B155</f>
        <v>0</v>
      </c>
      <c r="B154" s="72">
        <f>'S6 Maquette'!C155</f>
        <v>0</v>
      </c>
      <c r="C154" s="82">
        <f>'S6 Maquette'!F155</f>
        <v>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83"/>
    </row>
    <row r="155" spans="1:20" ht="30.6" customHeight="1">
      <c r="A155" s="72">
        <f>'S6 Maquette'!B156</f>
        <v>0</v>
      </c>
      <c r="B155" s="72">
        <f>'S6 Maquette'!C156</f>
        <v>0</v>
      </c>
      <c r="C155" s="82">
        <f>'S6 Maquette'!F156</f>
        <v>0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83"/>
    </row>
    <row r="156" spans="1:20" ht="30.6" customHeight="1">
      <c r="A156" s="72">
        <f>'S6 Maquette'!B157</f>
        <v>0</v>
      </c>
      <c r="B156" s="72">
        <f>'S6 Maquette'!C157</f>
        <v>0</v>
      </c>
      <c r="C156" s="82">
        <f>'S6 Maquette'!F157</f>
        <v>0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83"/>
    </row>
    <row r="157" spans="1:20" ht="30.6" customHeight="1">
      <c r="A157" s="72">
        <f>'S6 Maquette'!B158</f>
        <v>0</v>
      </c>
      <c r="B157" s="72">
        <f>'S6 Maquette'!C158</f>
        <v>0</v>
      </c>
      <c r="C157" s="82">
        <f>'S6 Maquette'!F158</f>
        <v>0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83"/>
    </row>
    <row r="158" spans="1:20" ht="30.6" customHeight="1">
      <c r="A158" s="72">
        <f>'S6 Maquette'!B159</f>
        <v>0</v>
      </c>
      <c r="B158" s="72">
        <f>'S6 Maquette'!C159</f>
        <v>0</v>
      </c>
      <c r="C158" s="82">
        <f>'S6 Maquette'!F159</f>
        <v>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83"/>
    </row>
    <row r="159" spans="1:20" ht="30.6" customHeight="1">
      <c r="A159" s="72">
        <f>'S6 Maquette'!B160</f>
        <v>0</v>
      </c>
      <c r="B159" s="72">
        <f>'S6 Maquette'!C160</f>
        <v>0</v>
      </c>
      <c r="C159" s="82">
        <f>'S6 Maquette'!F160</f>
        <v>0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83"/>
    </row>
    <row r="160" spans="1:20" ht="30.6" customHeight="1">
      <c r="A160" s="72">
        <f>'S6 Maquette'!B161</f>
        <v>0</v>
      </c>
      <c r="B160" s="72">
        <f>'S6 Maquette'!C161</f>
        <v>0</v>
      </c>
      <c r="C160" s="82">
        <f>'S6 Maquette'!F161</f>
        <v>0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83"/>
    </row>
    <row r="161" spans="1:20" ht="30.6" customHeight="1">
      <c r="A161" s="72">
        <f>'S6 Maquette'!B162</f>
        <v>0</v>
      </c>
      <c r="B161" s="72">
        <f>'S6 Maquette'!C162</f>
        <v>0</v>
      </c>
      <c r="C161" s="82">
        <f>'S6 Maquette'!F162</f>
        <v>0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83"/>
    </row>
    <row r="162" spans="1:20" ht="30.6" customHeight="1">
      <c r="A162" s="72">
        <f>'S6 Maquette'!B163</f>
        <v>0</v>
      </c>
      <c r="B162" s="72">
        <f>'S6 Maquette'!C163</f>
        <v>0</v>
      </c>
      <c r="C162" s="82">
        <f>'S6 Maquette'!F163</f>
        <v>0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83"/>
    </row>
    <row r="163" spans="1:20" ht="30.6" customHeight="1">
      <c r="A163" s="72">
        <f>'S6 Maquette'!B164</f>
        <v>0</v>
      </c>
      <c r="B163" s="72">
        <f>'S6 Maquette'!C164</f>
        <v>0</v>
      </c>
      <c r="C163" s="82">
        <f>'S6 Maquette'!F164</f>
        <v>0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83"/>
    </row>
    <row r="164" spans="1:20" ht="30.6" customHeight="1">
      <c r="A164" s="72">
        <f>'S6 Maquette'!B165</f>
        <v>0</v>
      </c>
      <c r="B164" s="72">
        <f>'S6 Maquette'!C165</f>
        <v>0</v>
      </c>
      <c r="C164" s="82">
        <f>'S6 Maquette'!F165</f>
        <v>0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83"/>
    </row>
    <row r="165" spans="1:20" ht="30.6" customHeight="1">
      <c r="A165" s="72">
        <f>'S6 Maquette'!B166</f>
        <v>0</v>
      </c>
      <c r="B165" s="72">
        <f>'S6 Maquette'!C166</f>
        <v>0</v>
      </c>
      <c r="C165" s="82">
        <f>'S6 Maquette'!F166</f>
        <v>0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83"/>
    </row>
    <row r="166" spans="1:20" ht="30.6" customHeight="1">
      <c r="A166" s="72">
        <f>'S6 Maquette'!B167</f>
        <v>0</v>
      </c>
      <c r="B166" s="72">
        <f>'S6 Maquette'!C167</f>
        <v>0</v>
      </c>
      <c r="C166" s="82">
        <f>'S6 Maquette'!F167</f>
        <v>0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83"/>
    </row>
    <row r="167" spans="1:20" ht="30.6" customHeight="1">
      <c r="A167" s="72">
        <f>'S6 Maquette'!B168</f>
        <v>0</v>
      </c>
      <c r="B167" s="72">
        <f>'S6 Maquette'!C168</f>
        <v>0</v>
      </c>
      <c r="C167" s="82">
        <f>'S6 Maquette'!F168</f>
        <v>0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83"/>
    </row>
    <row r="168" spans="1:20" ht="30.6" customHeight="1">
      <c r="A168" s="72">
        <f>'S6 Maquette'!B169</f>
        <v>0</v>
      </c>
      <c r="B168" s="72">
        <f>'S6 Maquette'!C169</f>
        <v>0</v>
      </c>
      <c r="C168" s="82">
        <f>'S6 Maquette'!F169</f>
        <v>0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83"/>
    </row>
    <row r="169" spans="1:20" ht="30.6" customHeight="1">
      <c r="A169" s="72">
        <f>'S6 Maquette'!B170</f>
        <v>0</v>
      </c>
      <c r="B169" s="72">
        <f>'S6 Maquette'!C170</f>
        <v>0</v>
      </c>
      <c r="C169" s="82">
        <f>'S6 Maquette'!F170</f>
        <v>0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83"/>
    </row>
    <row r="170" spans="1:20" ht="30.6" customHeight="1">
      <c r="A170" s="72">
        <f>'S6 Maquette'!B171</f>
        <v>0</v>
      </c>
      <c r="B170" s="72">
        <f>'S6 Maquette'!C171</f>
        <v>0</v>
      </c>
      <c r="C170" s="82">
        <f>'S6 Maquette'!F171</f>
        <v>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83"/>
    </row>
    <row r="171" spans="1:20" ht="30.6" customHeight="1">
      <c r="A171" s="72">
        <f>'S6 Maquette'!B172</f>
        <v>0</v>
      </c>
      <c r="B171" s="72">
        <f>'S6 Maquette'!C172</f>
        <v>0</v>
      </c>
      <c r="C171" s="82">
        <f>'S6 Maquette'!F172</f>
        <v>0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83"/>
    </row>
    <row r="172" spans="1:20" ht="30.6" customHeight="1">
      <c r="A172" s="72">
        <f>'S6 Maquette'!B173</f>
        <v>0</v>
      </c>
      <c r="B172" s="72">
        <f>'S6 Maquette'!C173</f>
        <v>0</v>
      </c>
      <c r="C172" s="82">
        <f>'S6 Maquette'!F173</f>
        <v>0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83"/>
    </row>
    <row r="173" spans="1:20" ht="30.6" customHeight="1">
      <c r="A173" s="72">
        <f>'S6 Maquette'!B174</f>
        <v>0</v>
      </c>
      <c r="B173" s="72">
        <f>'S6 Maquette'!C174</f>
        <v>0</v>
      </c>
      <c r="C173" s="82">
        <f>'S6 Maquette'!F174</f>
        <v>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83"/>
    </row>
    <row r="174" spans="1:20" ht="30.6" customHeight="1">
      <c r="A174" s="72">
        <f>'S6 Maquette'!B175</f>
        <v>0</v>
      </c>
      <c r="B174" s="72">
        <f>'S6 Maquette'!C175</f>
        <v>0</v>
      </c>
      <c r="C174" s="82">
        <f>'S6 Maquette'!F175</f>
        <v>0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83"/>
    </row>
    <row r="175" spans="1:20" ht="30.6" customHeight="1">
      <c r="A175" s="72">
        <f>'S6 Maquette'!B176</f>
        <v>0</v>
      </c>
      <c r="B175" s="72">
        <f>'S6 Maquette'!C176</f>
        <v>0</v>
      </c>
      <c r="C175" s="82">
        <f>'S6 Maquette'!F176</f>
        <v>0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83"/>
    </row>
    <row r="176" spans="1:20" ht="30.6" customHeight="1">
      <c r="A176" s="72">
        <f>'S6 Maquette'!B177</f>
        <v>0</v>
      </c>
      <c r="B176" s="72">
        <f>'S6 Maquette'!C177</f>
        <v>0</v>
      </c>
      <c r="C176" s="82">
        <f>'S6 Maquette'!F177</f>
        <v>0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83"/>
    </row>
    <row r="177" spans="1:20" ht="30.6" customHeight="1">
      <c r="A177" s="72">
        <f>'S6 Maquette'!B178</f>
        <v>0</v>
      </c>
      <c r="B177" s="72">
        <f>'S6 Maquette'!C178</f>
        <v>0</v>
      </c>
      <c r="C177" s="82">
        <f>'S6 Maquette'!F178</f>
        <v>0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83"/>
    </row>
    <row r="178" spans="1:20" ht="30.6" customHeight="1">
      <c r="A178" s="72">
        <f>'S6 Maquette'!B179</f>
        <v>0</v>
      </c>
      <c r="B178" s="72">
        <f>'S6 Maquette'!C179</f>
        <v>0</v>
      </c>
      <c r="C178" s="82">
        <f>'S6 Maquette'!F179</f>
        <v>0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83"/>
    </row>
    <row r="179" spans="1:20" ht="30.6" customHeight="1">
      <c r="A179" s="72">
        <f>'S6 Maquette'!B180</f>
        <v>0</v>
      </c>
      <c r="B179" s="72">
        <f>'S6 Maquette'!C180</f>
        <v>0</v>
      </c>
      <c r="C179" s="82">
        <f>'S6 Maquette'!F180</f>
        <v>0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83"/>
    </row>
    <row r="180" spans="1:20" ht="30.6" customHeight="1">
      <c r="A180" s="72">
        <f>'S6 Maquette'!B181</f>
        <v>0</v>
      </c>
      <c r="B180" s="72">
        <f>'S6 Maquette'!C181</f>
        <v>0</v>
      </c>
      <c r="C180" s="82">
        <f>'S6 Maquette'!F181</f>
        <v>0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83"/>
    </row>
    <row r="181" spans="1:20" ht="30.6" customHeight="1">
      <c r="A181" s="72">
        <f>'S6 Maquette'!B182</f>
        <v>0</v>
      </c>
      <c r="B181" s="72">
        <f>'S6 Maquette'!C182</f>
        <v>0</v>
      </c>
      <c r="C181" s="82">
        <f>'S6 Maquette'!F182</f>
        <v>0</v>
      </c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83"/>
    </row>
    <row r="182" spans="1:20" ht="30.6" customHeight="1">
      <c r="A182" s="72">
        <f>'S6 Maquette'!B183</f>
        <v>0</v>
      </c>
      <c r="B182" s="72">
        <f>'S6 Maquette'!C183</f>
        <v>0</v>
      </c>
      <c r="C182" s="82">
        <f>'S6 Maquette'!F183</f>
        <v>0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83"/>
    </row>
    <row r="183" spans="1:20" ht="30.6" customHeight="1">
      <c r="A183" s="72">
        <f>'S6 Maquette'!B184</f>
        <v>0</v>
      </c>
      <c r="B183" s="72">
        <f>'S6 Maquette'!C184</f>
        <v>0</v>
      </c>
      <c r="C183" s="82">
        <f>'S6 Maquette'!F184</f>
        <v>0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83"/>
    </row>
    <row r="184" spans="1:20" ht="30.6" customHeight="1">
      <c r="A184" s="72">
        <f>'S6 Maquette'!B185</f>
        <v>0</v>
      </c>
      <c r="B184" s="72">
        <f>'S6 Maquette'!C185</f>
        <v>0</v>
      </c>
      <c r="C184" s="82">
        <f>'S6 Maquette'!F185</f>
        <v>0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83"/>
    </row>
    <row r="185" spans="1:20" ht="30.6" customHeight="1">
      <c r="A185" s="72">
        <f>'S6 Maquette'!B186</f>
        <v>0</v>
      </c>
      <c r="B185" s="72">
        <f>'S6 Maquette'!C186</f>
        <v>0</v>
      </c>
      <c r="C185" s="82">
        <f>'S6 Maquette'!F186</f>
        <v>0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83"/>
    </row>
    <row r="186" spans="1:20" ht="30.6" customHeight="1">
      <c r="A186" s="72">
        <f>'S6 Maquette'!B187</f>
        <v>0</v>
      </c>
      <c r="B186" s="72">
        <f>'S6 Maquette'!C187</f>
        <v>0</v>
      </c>
      <c r="C186" s="82">
        <f>'S6 Maquette'!F187</f>
        <v>0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83"/>
    </row>
    <row r="187" spans="1:20" ht="30.6" customHeight="1">
      <c r="A187" s="72">
        <f>'S6 Maquette'!B188</f>
        <v>0</v>
      </c>
      <c r="B187" s="72">
        <f>'S6 Maquette'!C188</f>
        <v>0</v>
      </c>
      <c r="C187" s="82">
        <f>'S6 Maquette'!F188</f>
        <v>0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83"/>
    </row>
    <row r="188" spans="1:20" ht="30.6" customHeight="1">
      <c r="A188" s="72">
        <f>'S6 Maquette'!B189</f>
        <v>0</v>
      </c>
      <c r="B188" s="72">
        <f>'S6 Maquette'!C189</f>
        <v>0</v>
      </c>
      <c r="C188" s="82">
        <f>'S6 Maquette'!F189</f>
        <v>0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83"/>
    </row>
    <row r="189" spans="1:20" ht="30.6" customHeight="1">
      <c r="A189" s="72">
        <f>'S6 Maquette'!B190</f>
        <v>0</v>
      </c>
      <c r="B189" s="72">
        <f>'S6 Maquette'!C190</f>
        <v>0</v>
      </c>
      <c r="C189" s="82">
        <f>'S6 Maquette'!F190</f>
        <v>0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83"/>
    </row>
    <row r="190" spans="1:20" ht="30.6" customHeight="1">
      <c r="A190" s="72">
        <f>'S6 Maquette'!B191</f>
        <v>0</v>
      </c>
      <c r="B190" s="72">
        <f>'S6 Maquette'!C191</f>
        <v>0</v>
      </c>
      <c r="C190" s="82">
        <f>'S6 Maquette'!F191</f>
        <v>0</v>
      </c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83"/>
    </row>
    <row r="191" spans="1:20" ht="30.6" customHeight="1">
      <c r="A191" s="72">
        <f>'S6 Maquette'!B192</f>
        <v>0</v>
      </c>
      <c r="B191" s="72">
        <f>'S6 Maquette'!C192</f>
        <v>0</v>
      </c>
      <c r="C191" s="82">
        <f>'S6 Maquette'!F192</f>
        <v>0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83"/>
    </row>
    <row r="192" spans="1:20" ht="30.6" customHeight="1">
      <c r="A192" s="72">
        <f>'S6 Maquette'!B193</f>
        <v>0</v>
      </c>
      <c r="B192" s="72">
        <f>'S6 Maquette'!C193</f>
        <v>0</v>
      </c>
      <c r="C192" s="82">
        <f>'S6 Maquette'!F193</f>
        <v>0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83"/>
    </row>
    <row r="193" spans="1:20" ht="30.6" customHeight="1">
      <c r="A193" s="72">
        <f>'S6 Maquette'!B194</f>
        <v>0</v>
      </c>
      <c r="B193" s="72">
        <f>'S6 Maquette'!C194</f>
        <v>0</v>
      </c>
      <c r="C193" s="82">
        <f>'S6 Maquette'!F194</f>
        <v>0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83"/>
    </row>
    <row r="194" spans="1:20" ht="30.6" customHeight="1">
      <c r="A194" s="72">
        <f>'S6 Maquette'!B195</f>
        <v>0</v>
      </c>
      <c r="B194" s="72">
        <f>'S6 Maquette'!C195</f>
        <v>0</v>
      </c>
      <c r="C194" s="82">
        <f>'S6 Maquette'!F195</f>
        <v>0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83"/>
    </row>
    <row r="195" spans="1:20" ht="30.6" customHeight="1">
      <c r="A195" s="72">
        <f>'S6 Maquette'!B196</f>
        <v>0</v>
      </c>
      <c r="B195" s="72">
        <f>'S6 Maquette'!C196</f>
        <v>0</v>
      </c>
      <c r="C195" s="82">
        <f>'S6 Maquette'!F196</f>
        <v>0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83"/>
    </row>
    <row r="196" spans="1:20" ht="30.6" customHeight="1">
      <c r="A196" s="72">
        <f>'S6 Maquette'!B197</f>
        <v>0</v>
      </c>
      <c r="B196" s="72">
        <f>'S6 Maquette'!C197</f>
        <v>0</v>
      </c>
      <c r="C196" s="82">
        <f>'S6 Maquette'!F197</f>
        <v>0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83"/>
    </row>
    <row r="197" spans="1:20" ht="30.6" customHeight="1">
      <c r="A197" s="72">
        <f>'S6 Maquette'!B198</f>
        <v>0</v>
      </c>
      <c r="B197" s="72">
        <f>'S6 Maquette'!C198</f>
        <v>0</v>
      </c>
      <c r="C197" s="82">
        <f>'S6 Maquette'!F198</f>
        <v>0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83"/>
    </row>
    <row r="198" spans="1:20" ht="30.6" customHeight="1">
      <c r="A198" s="72">
        <f>'S6 Maquette'!B199</f>
        <v>0</v>
      </c>
      <c r="B198" s="72">
        <f>'S6 Maquette'!C199</f>
        <v>0</v>
      </c>
      <c r="C198" s="82">
        <f>'S6 Maquette'!F199</f>
        <v>0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83"/>
    </row>
    <row r="199" spans="1:20" ht="30.6" customHeight="1">
      <c r="A199" s="72">
        <f>'S6 Maquette'!B200</f>
        <v>0</v>
      </c>
      <c r="B199" s="72">
        <f>'S6 Maquette'!C200</f>
        <v>0</v>
      </c>
      <c r="C199" s="82">
        <f>'S6 Maquette'!F200</f>
        <v>0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83"/>
    </row>
    <row r="200" spans="1:20" ht="30.6" customHeight="1">
      <c r="A200" s="72">
        <f>'S6 Maquette'!B201</f>
        <v>0</v>
      </c>
      <c r="B200" s="72">
        <f>'S6 Maquette'!C201</f>
        <v>0</v>
      </c>
      <c r="C200" s="82">
        <f>'S6 Maquette'!F201</f>
        <v>0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83"/>
    </row>
    <row r="201" spans="1:20" ht="30.6" customHeight="1">
      <c r="A201" s="72">
        <f>'S6 Maquette'!B202</f>
        <v>0</v>
      </c>
      <c r="B201" s="72">
        <f>'S6 Maquette'!C202</f>
        <v>0</v>
      </c>
      <c r="C201" s="82">
        <f>'S6 Maquette'!F202</f>
        <v>0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83"/>
    </row>
    <row r="202" spans="1:20" ht="30.6" customHeight="1">
      <c r="A202" s="72">
        <f>'S6 Maquette'!B203</f>
        <v>0</v>
      </c>
      <c r="B202" s="72">
        <f>'S6 Maquette'!C203</f>
        <v>0</v>
      </c>
      <c r="C202" s="82">
        <f>'S6 Maquette'!F203</f>
        <v>0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83"/>
    </row>
    <row r="203" spans="1:20" ht="30.6" customHeight="1">
      <c r="A203" s="72">
        <f>'S6 Maquette'!B204</f>
        <v>0</v>
      </c>
      <c r="B203" s="72">
        <f>'S6 Maquette'!C204</f>
        <v>0</v>
      </c>
      <c r="C203" s="82">
        <f>'S6 Maquette'!F204</f>
        <v>0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83"/>
    </row>
    <row r="204" spans="1:20" ht="30.6" customHeight="1">
      <c r="A204" s="72">
        <f>'S6 Maquette'!B205</f>
        <v>0</v>
      </c>
      <c r="B204" s="72">
        <f>'S6 Maquette'!C205</f>
        <v>0</v>
      </c>
      <c r="C204" s="82">
        <f>'S6 Maquette'!F205</f>
        <v>0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83"/>
    </row>
    <row r="205" spans="1:20" ht="30.6" customHeight="1">
      <c r="A205" s="72">
        <f>'S6 Maquette'!B206</f>
        <v>0</v>
      </c>
      <c r="B205" s="72">
        <f>'S6 Maquette'!C206</f>
        <v>0</v>
      </c>
      <c r="C205" s="82">
        <f>'S6 Maquette'!F206</f>
        <v>0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83"/>
    </row>
    <row r="206" spans="1:20" ht="30.6" customHeight="1">
      <c r="A206" s="72">
        <f>'S6 Maquette'!B207</f>
        <v>0</v>
      </c>
      <c r="B206" s="72">
        <f>'S6 Maquette'!C207</f>
        <v>0</v>
      </c>
      <c r="C206" s="82">
        <f>'S6 Maquette'!F207</f>
        <v>0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83"/>
    </row>
    <row r="207" spans="1:20" ht="30.6" customHeight="1">
      <c r="A207" s="72">
        <f>'S6 Maquette'!B208</f>
        <v>0</v>
      </c>
      <c r="B207" s="72">
        <f>'S6 Maquette'!C208</f>
        <v>0</v>
      </c>
      <c r="C207" s="82">
        <f>'S6 Maquette'!F208</f>
        <v>0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83"/>
    </row>
    <row r="208" spans="1:20" ht="30.6" customHeight="1">
      <c r="A208" s="72">
        <f>'S6 Maquette'!B209</f>
        <v>0</v>
      </c>
      <c r="B208" s="72">
        <f>'S6 Maquette'!C209</f>
        <v>0</v>
      </c>
      <c r="C208" s="82">
        <f>'S6 Maquette'!F209</f>
        <v>0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83"/>
    </row>
    <row r="209" spans="1:20" ht="30.6" customHeight="1">
      <c r="A209" s="72">
        <f>'S6 Maquette'!B210</f>
        <v>0</v>
      </c>
      <c r="B209" s="72">
        <f>'S6 Maquette'!C210</f>
        <v>0</v>
      </c>
      <c r="C209" s="82">
        <f>'S6 Maquette'!F210</f>
        <v>0</v>
      </c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83"/>
    </row>
    <row r="210" spans="1:20" ht="30.6" customHeight="1">
      <c r="A210" s="72">
        <f>'S6 Maquette'!B211</f>
        <v>0</v>
      </c>
      <c r="B210" s="72">
        <f>'S6 Maquette'!C211</f>
        <v>0</v>
      </c>
      <c r="C210" s="82">
        <f>'S6 Maquette'!F211</f>
        <v>0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83"/>
    </row>
    <row r="211" spans="1:20" ht="30.6" customHeight="1">
      <c r="A211" s="72">
        <f>'S6 Maquette'!B212</f>
        <v>0</v>
      </c>
      <c r="B211" s="72">
        <f>'S6 Maquette'!C212</f>
        <v>0</v>
      </c>
      <c r="C211" s="82">
        <f>'S6 Maquette'!F212</f>
        <v>0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83"/>
    </row>
    <row r="212" spans="1:20" ht="30.6" customHeight="1">
      <c r="A212" s="72">
        <f>'S6 Maquette'!B213</f>
        <v>0</v>
      </c>
      <c r="B212" s="72">
        <f>'S6 Maquette'!C213</f>
        <v>0</v>
      </c>
      <c r="C212" s="82">
        <f>'S6 Maquette'!F213</f>
        <v>0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83"/>
    </row>
    <row r="213" spans="1:20" ht="30.6" customHeight="1">
      <c r="A213" s="72">
        <f>'S6 Maquette'!B214</f>
        <v>0</v>
      </c>
      <c r="B213" s="72">
        <f>'S6 Maquette'!C214</f>
        <v>0</v>
      </c>
      <c r="C213" s="82">
        <f>'S6 Maquette'!F214</f>
        <v>0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83"/>
    </row>
    <row r="214" spans="1:20" ht="30.6" customHeight="1">
      <c r="A214" s="72">
        <f>'S6 Maquette'!B215</f>
        <v>0</v>
      </c>
      <c r="B214" s="72">
        <f>'S6 Maquette'!C215</f>
        <v>0</v>
      </c>
      <c r="C214" s="82">
        <f>'S6 Maquette'!F215</f>
        <v>0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83"/>
    </row>
    <row r="215" spans="1:20" ht="30.6" customHeight="1">
      <c r="A215" s="72">
        <f>'S6 Maquette'!B216</f>
        <v>0</v>
      </c>
      <c r="B215" s="72">
        <f>'S6 Maquette'!C216</f>
        <v>0</v>
      </c>
      <c r="C215" s="82">
        <f>'S6 Maquette'!F216</f>
        <v>0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83"/>
    </row>
    <row r="216" spans="1:20" ht="30.6" customHeight="1">
      <c r="A216" s="72">
        <f>'S6 Maquette'!B217</f>
        <v>0</v>
      </c>
      <c r="B216" s="72">
        <f>'S6 Maquette'!C217</f>
        <v>0</v>
      </c>
      <c r="C216" s="82">
        <f>'S6 Maquette'!F217</f>
        <v>0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83"/>
    </row>
    <row r="217" spans="1:20" ht="30.6" customHeight="1">
      <c r="A217" s="72">
        <f>'S6 Maquette'!B218</f>
        <v>0</v>
      </c>
      <c r="B217" s="72">
        <f>'S6 Maquette'!C218</f>
        <v>0</v>
      </c>
      <c r="C217" s="82">
        <f>'S6 Maquette'!F218</f>
        <v>0</v>
      </c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83"/>
    </row>
    <row r="218" spans="1:20" ht="30.6" customHeight="1">
      <c r="A218" s="72">
        <f>'S6 Maquette'!B219</f>
        <v>0</v>
      </c>
      <c r="B218" s="72">
        <f>'S6 Maquette'!C219</f>
        <v>0</v>
      </c>
      <c r="C218" s="82">
        <f>'S6 Maquette'!F219</f>
        <v>0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83"/>
    </row>
    <row r="219" spans="1:20" ht="30.6" customHeight="1">
      <c r="A219" s="72">
        <f>'S6 Maquette'!B220</f>
        <v>0</v>
      </c>
      <c r="B219" s="72">
        <f>'S6 Maquette'!C220</f>
        <v>0</v>
      </c>
      <c r="C219" s="82">
        <f>'S6 Maquette'!F220</f>
        <v>0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83"/>
    </row>
    <row r="220" spans="1:20" ht="30.6" customHeight="1">
      <c r="A220" s="72">
        <f>'S6 Maquette'!B221</f>
        <v>0</v>
      </c>
      <c r="B220" s="72">
        <f>'S6 Maquette'!C221</f>
        <v>0</v>
      </c>
      <c r="C220" s="82">
        <f>'S6 Maquette'!F221</f>
        <v>0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83"/>
    </row>
    <row r="221" spans="1:20" ht="30.6" customHeight="1">
      <c r="A221" s="72">
        <f>'S6 Maquette'!B222</f>
        <v>0</v>
      </c>
      <c r="B221" s="72">
        <f>'S6 Maquette'!C222</f>
        <v>0</v>
      </c>
      <c r="C221" s="82">
        <f>'S6 Maquette'!F222</f>
        <v>0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83"/>
    </row>
    <row r="222" spans="1:20" ht="30.6" customHeight="1">
      <c r="A222" s="72">
        <f>'S6 Maquette'!B223</f>
        <v>0</v>
      </c>
      <c r="B222" s="72">
        <f>'S6 Maquette'!C223</f>
        <v>0</v>
      </c>
      <c r="C222" s="82">
        <f>'S6 Maquette'!F223</f>
        <v>0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83"/>
    </row>
    <row r="223" spans="1:20" ht="30.6" customHeight="1">
      <c r="A223" s="72">
        <f>'S6 Maquette'!B224</f>
        <v>0</v>
      </c>
      <c r="B223" s="72">
        <f>'S6 Maquette'!C224</f>
        <v>0</v>
      </c>
      <c r="C223" s="82">
        <f>'S6 Maquette'!F224</f>
        <v>0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83"/>
    </row>
    <row r="224" spans="1:20" ht="30.6" customHeight="1">
      <c r="A224" s="72">
        <f>'S6 Maquette'!B225</f>
        <v>0</v>
      </c>
      <c r="B224" s="72">
        <f>'S6 Maquette'!C225</f>
        <v>0</v>
      </c>
      <c r="C224" s="82">
        <f>'S6 Maquette'!F225</f>
        <v>0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83"/>
    </row>
    <row r="225" spans="1:20" ht="30.6" customHeight="1">
      <c r="A225" s="72">
        <f>'S6 Maquette'!B226</f>
        <v>0</v>
      </c>
      <c r="B225" s="72">
        <f>'S6 Maquette'!C226</f>
        <v>0</v>
      </c>
      <c r="C225" s="82">
        <f>'S6 Maquette'!F226</f>
        <v>0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83"/>
    </row>
    <row r="226" spans="1:20" ht="30.6" customHeight="1">
      <c r="A226" s="72">
        <f>'S6 Maquette'!B227</f>
        <v>0</v>
      </c>
      <c r="B226" s="72">
        <f>'S6 Maquette'!C227</f>
        <v>0</v>
      </c>
      <c r="C226" s="82">
        <f>'S6 Maquette'!F227</f>
        <v>0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83"/>
    </row>
    <row r="227" spans="1:20" ht="30.6" customHeight="1">
      <c r="A227" s="72">
        <f>'S6 Maquette'!B228</f>
        <v>0</v>
      </c>
      <c r="B227" s="72">
        <f>'S6 Maquette'!C228</f>
        <v>0</v>
      </c>
      <c r="C227" s="82">
        <f>'S6 Maquette'!F228</f>
        <v>0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83"/>
    </row>
    <row r="228" spans="1:20" ht="30.6" customHeight="1">
      <c r="A228" s="72">
        <f>'S6 Maquette'!B229</f>
        <v>0</v>
      </c>
      <c r="B228" s="72">
        <f>'S6 Maquette'!C229</f>
        <v>0</v>
      </c>
      <c r="C228" s="82">
        <f>'S6 Maquette'!F229</f>
        <v>0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83"/>
    </row>
    <row r="229" spans="1:20" ht="30.6" customHeight="1">
      <c r="A229" s="72">
        <f>'S6 Maquette'!B230</f>
        <v>0</v>
      </c>
      <c r="B229" s="72">
        <f>'S6 Maquette'!C230</f>
        <v>0</v>
      </c>
      <c r="C229" s="82">
        <f>'S6 Maquette'!F230</f>
        <v>0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83"/>
    </row>
    <row r="230" spans="1:20" ht="30.6" customHeight="1">
      <c r="A230" s="72">
        <f>'S6 Maquette'!B231</f>
        <v>0</v>
      </c>
      <c r="B230" s="72">
        <f>'S6 Maquette'!C231</f>
        <v>0</v>
      </c>
      <c r="C230" s="82">
        <f>'S6 Maquette'!F231</f>
        <v>0</v>
      </c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83"/>
    </row>
    <row r="231" spans="1:20" ht="30.6" customHeight="1">
      <c r="A231" s="72">
        <f>'S6 Maquette'!B232</f>
        <v>0</v>
      </c>
      <c r="B231" s="72">
        <f>'S6 Maquette'!C232</f>
        <v>0</v>
      </c>
      <c r="C231" s="82">
        <f>'S6 Maquette'!F232</f>
        <v>0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83"/>
    </row>
    <row r="232" spans="1:20" ht="30.6" customHeight="1">
      <c r="A232" s="72">
        <f>'S6 Maquette'!B233</f>
        <v>0</v>
      </c>
      <c r="B232" s="72">
        <f>'S6 Maquette'!C233</f>
        <v>0</v>
      </c>
      <c r="C232" s="82">
        <f>'S6 Maquette'!F233</f>
        <v>0</v>
      </c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83"/>
    </row>
    <row r="233" spans="1:20" ht="30.6" customHeight="1">
      <c r="A233" s="72">
        <f>'S6 Maquette'!B234</f>
        <v>0</v>
      </c>
      <c r="B233" s="72">
        <f>'S6 Maquette'!C234</f>
        <v>0</v>
      </c>
      <c r="C233" s="82">
        <f>'S6 Maquette'!F234</f>
        <v>0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83"/>
    </row>
    <row r="234" spans="1:20" ht="30.6" customHeight="1">
      <c r="A234" s="72">
        <f>'S6 Maquette'!B235</f>
        <v>0</v>
      </c>
      <c r="B234" s="72">
        <f>'S6 Maquette'!C235</f>
        <v>0</v>
      </c>
      <c r="C234" s="82">
        <f>'S6 Maquette'!F235</f>
        <v>0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83"/>
    </row>
    <row r="235" spans="1:20" ht="30.6" customHeight="1">
      <c r="A235" s="72">
        <f>'S6 Maquette'!B236</f>
        <v>0</v>
      </c>
      <c r="B235" s="72">
        <f>'S6 Maquette'!C236</f>
        <v>0</v>
      </c>
      <c r="C235" s="82">
        <f>'S6 Maquette'!F236</f>
        <v>0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83"/>
    </row>
    <row r="236" spans="1:20" ht="30.6" customHeight="1">
      <c r="A236" s="72">
        <f>'S6 Maquette'!B237</f>
        <v>0</v>
      </c>
      <c r="B236" s="72">
        <f>'S6 Maquette'!C237</f>
        <v>0</v>
      </c>
      <c r="C236" s="82">
        <f>'S6 Maquette'!F237</f>
        <v>0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83"/>
    </row>
    <row r="237" spans="1:20" ht="30.6" customHeight="1">
      <c r="A237" s="72">
        <f>'S6 Maquette'!B238</f>
        <v>0</v>
      </c>
      <c r="B237" s="72">
        <f>'S6 Maquette'!C238</f>
        <v>0</v>
      </c>
      <c r="C237" s="82">
        <f>'S6 Maquette'!F238</f>
        <v>0</v>
      </c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83"/>
    </row>
    <row r="238" spans="1:20" ht="30.6" customHeight="1">
      <c r="A238" s="72">
        <f>'S6 Maquette'!B239</f>
        <v>0</v>
      </c>
      <c r="B238" s="72">
        <f>'S6 Maquette'!C239</f>
        <v>0</v>
      </c>
      <c r="C238" s="82">
        <f>'S6 Maquette'!F239</f>
        <v>0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83"/>
    </row>
    <row r="239" spans="1:20" ht="30.6" customHeight="1">
      <c r="A239" s="72">
        <f>'S6 Maquette'!B240</f>
        <v>0</v>
      </c>
      <c r="B239" s="72">
        <f>'S6 Maquette'!C240</f>
        <v>0</v>
      </c>
      <c r="C239" s="82">
        <f>'S6 Maquette'!F240</f>
        <v>0</v>
      </c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83"/>
    </row>
    <row r="240" spans="1:20" ht="30.6" customHeight="1">
      <c r="A240" s="72">
        <f>'S6 Maquette'!B241</f>
        <v>0</v>
      </c>
      <c r="B240" s="72">
        <f>'S6 Maquette'!C241</f>
        <v>0</v>
      </c>
      <c r="C240" s="82">
        <f>'S6 Maquette'!F241</f>
        <v>0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83"/>
    </row>
    <row r="241" spans="1:20" ht="30.6" customHeight="1">
      <c r="A241" s="72">
        <f>'S6 Maquette'!B242</f>
        <v>0</v>
      </c>
      <c r="B241" s="72">
        <f>'S6 Maquette'!C242</f>
        <v>0</v>
      </c>
      <c r="C241" s="82">
        <f>'S6 Maquette'!F242</f>
        <v>0</v>
      </c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83"/>
    </row>
    <row r="242" spans="1:20" ht="30.6" customHeight="1">
      <c r="A242" s="72">
        <f>'S6 Maquette'!B243</f>
        <v>0</v>
      </c>
      <c r="B242" s="72">
        <f>'S6 Maquette'!C243</f>
        <v>0</v>
      </c>
      <c r="C242" s="82">
        <f>'S6 Maquette'!F243</f>
        <v>0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83"/>
    </row>
    <row r="243" spans="1:20" ht="30.6" customHeight="1">
      <c r="A243" s="72">
        <f>'S6 Maquette'!B244</f>
        <v>0</v>
      </c>
      <c r="B243" s="72">
        <f>'S6 Maquette'!C244</f>
        <v>0</v>
      </c>
      <c r="C243" s="82">
        <f>'S6 Maquette'!F244</f>
        <v>0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83"/>
    </row>
    <row r="244" spans="1:20" ht="30.6" customHeight="1">
      <c r="A244" s="72">
        <f>'S6 Maquette'!B245</f>
        <v>0</v>
      </c>
      <c r="B244" s="72">
        <f>'S6 Maquette'!C245</f>
        <v>0</v>
      </c>
      <c r="C244" s="82">
        <f>'S6 Maquette'!F245</f>
        <v>0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83"/>
    </row>
    <row r="245" spans="1:20" ht="30.6" customHeight="1">
      <c r="A245" s="72">
        <f>'S6 Maquette'!B246</f>
        <v>0</v>
      </c>
      <c r="B245" s="72">
        <f>'S6 Maquette'!C246</f>
        <v>0</v>
      </c>
      <c r="C245" s="82">
        <f>'S6 Maquette'!F246</f>
        <v>0</v>
      </c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83"/>
    </row>
    <row r="246" spans="1:20" ht="30.6" customHeight="1">
      <c r="A246" s="72">
        <f>'S6 Maquette'!B247</f>
        <v>0</v>
      </c>
      <c r="B246" s="72">
        <f>'S6 Maquette'!C247</f>
        <v>0</v>
      </c>
      <c r="C246" s="82">
        <f>'S6 Maquette'!F247</f>
        <v>0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83"/>
    </row>
    <row r="247" spans="1:20" ht="30.6" customHeight="1">
      <c r="A247" s="72">
        <f>'S6 Maquette'!B248</f>
        <v>0</v>
      </c>
      <c r="B247" s="72">
        <f>'S6 Maquette'!C248</f>
        <v>0</v>
      </c>
      <c r="C247" s="82">
        <f>'S6 Maquette'!F248</f>
        <v>0</v>
      </c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83"/>
    </row>
    <row r="248" spans="1:20" ht="30.6" customHeight="1">
      <c r="A248" s="72">
        <f>'S6 Maquette'!B249</f>
        <v>0</v>
      </c>
      <c r="B248" s="72">
        <f>'S6 Maquette'!C249</f>
        <v>0</v>
      </c>
      <c r="C248" s="82">
        <f>'S6 Maquette'!F249</f>
        <v>0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83"/>
    </row>
    <row r="249" spans="1:20" ht="30.6" customHeight="1">
      <c r="A249" s="72">
        <f>'S6 Maquette'!B250</f>
        <v>0</v>
      </c>
      <c r="B249" s="72">
        <f>'S6 Maquette'!C250</f>
        <v>0</v>
      </c>
      <c r="C249" s="82">
        <f>'S6 Maquette'!F250</f>
        <v>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83"/>
    </row>
    <row r="250" spans="1:20" ht="30.6" customHeight="1">
      <c r="A250" s="72">
        <f>'S6 Maquette'!B251</f>
        <v>0</v>
      </c>
      <c r="B250" s="72">
        <f>'S6 Maquette'!C251</f>
        <v>0</v>
      </c>
      <c r="C250" s="82">
        <f>'S6 Maquette'!F251</f>
        <v>0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83"/>
    </row>
    <row r="251" spans="1:20" ht="30.6" customHeight="1">
      <c r="A251" s="72">
        <f>'S6 Maquette'!B252</f>
        <v>0</v>
      </c>
      <c r="B251" s="72">
        <f>'S6 Maquette'!C252</f>
        <v>0</v>
      </c>
      <c r="C251" s="82">
        <f>'S6 Maquette'!F252</f>
        <v>0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83"/>
    </row>
    <row r="252" spans="1:20" ht="30.6" customHeight="1">
      <c r="A252" s="72">
        <f>'S6 Maquette'!B253</f>
        <v>0</v>
      </c>
      <c r="B252" s="72">
        <f>'S6 Maquette'!C253</f>
        <v>0</v>
      </c>
      <c r="C252" s="82">
        <f>'S6 Maquette'!F253</f>
        <v>0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83"/>
    </row>
    <row r="253" spans="1:20" ht="30.6" customHeight="1">
      <c r="A253" s="72">
        <f>'S6 Maquette'!B254</f>
        <v>0</v>
      </c>
      <c r="B253" s="72">
        <f>'S6 Maquette'!C254</f>
        <v>0</v>
      </c>
      <c r="C253" s="82">
        <f>'S6 Maquette'!F254</f>
        <v>0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83"/>
    </row>
    <row r="254" spans="1:20" ht="30.6" customHeight="1">
      <c r="A254" s="72">
        <f>'S6 Maquette'!B255</f>
        <v>0</v>
      </c>
      <c r="B254" s="72">
        <f>'S6 Maquette'!C255</f>
        <v>0</v>
      </c>
      <c r="C254" s="82">
        <f>'S6 Maquette'!F255</f>
        <v>0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83"/>
    </row>
    <row r="255" spans="1:20" ht="30.6" customHeight="1">
      <c r="A255" s="72">
        <f>'S6 Maquette'!B256</f>
        <v>0</v>
      </c>
      <c r="B255" s="72">
        <f>'S6 Maquette'!C256</f>
        <v>0</v>
      </c>
      <c r="C255" s="82">
        <f>'S6 Maquette'!F256</f>
        <v>0</v>
      </c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83"/>
    </row>
    <row r="256" spans="1:20" ht="30.6" customHeight="1">
      <c r="A256" s="72">
        <f>'S6 Maquette'!B257</f>
        <v>0</v>
      </c>
      <c r="B256" s="72">
        <f>'S6 Maquette'!C257</f>
        <v>0</v>
      </c>
      <c r="C256" s="82">
        <f>'S6 Maquette'!F257</f>
        <v>0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83"/>
    </row>
    <row r="257" spans="1:20" ht="30.6" customHeight="1">
      <c r="A257" s="72">
        <f>'S6 Maquette'!B258</f>
        <v>0</v>
      </c>
      <c r="B257" s="72">
        <f>'S6 Maquette'!C258</f>
        <v>0</v>
      </c>
      <c r="C257" s="82">
        <f>'S6 Maquette'!F258</f>
        <v>0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83"/>
    </row>
    <row r="258" spans="1:20" ht="30.6" customHeight="1">
      <c r="A258" s="72">
        <f>'S6 Maquette'!B259</f>
        <v>0</v>
      </c>
      <c r="B258" s="72">
        <f>'S6 Maquette'!C259</f>
        <v>0</v>
      </c>
      <c r="C258" s="82">
        <f>'S6 Maquette'!F259</f>
        <v>0</v>
      </c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83"/>
    </row>
    <row r="259" spans="1:20" ht="30.6" customHeight="1">
      <c r="A259" s="72">
        <f>'S6 Maquette'!B260</f>
        <v>0</v>
      </c>
      <c r="B259" s="72">
        <f>'S6 Maquette'!C260</f>
        <v>0</v>
      </c>
      <c r="C259" s="82">
        <f>'S6 Maquette'!F260</f>
        <v>0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83"/>
    </row>
    <row r="260" spans="1:20" ht="30.6" customHeight="1">
      <c r="A260" s="72">
        <f>'S6 Maquette'!B261</f>
        <v>0</v>
      </c>
      <c r="B260" s="72">
        <f>'S6 Maquette'!C261</f>
        <v>0</v>
      </c>
      <c r="C260" s="82">
        <f>'S6 Maquette'!F261</f>
        <v>0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83"/>
    </row>
    <row r="261" spans="1:20" ht="30.6" customHeight="1">
      <c r="A261" s="72">
        <f>'S6 Maquette'!B262</f>
        <v>0</v>
      </c>
      <c r="B261" s="72">
        <f>'S6 Maquette'!C262</f>
        <v>0</v>
      </c>
      <c r="C261" s="82">
        <f>'S6 Maquette'!F262</f>
        <v>0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83"/>
    </row>
    <row r="262" spans="1:20" ht="30.6" customHeight="1">
      <c r="A262" s="72">
        <f>'S6 Maquette'!B263</f>
        <v>0</v>
      </c>
      <c r="B262" s="72">
        <f>'S6 Maquette'!C263</f>
        <v>0</v>
      </c>
      <c r="C262" s="82">
        <f>'S6 Maquette'!F263</f>
        <v>0</v>
      </c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83"/>
    </row>
    <row r="263" spans="1:20" ht="30.6" customHeight="1">
      <c r="A263" s="72">
        <f>'S6 Maquette'!B264</f>
        <v>0</v>
      </c>
      <c r="B263" s="72">
        <f>'S6 Maquette'!C264</f>
        <v>0</v>
      </c>
      <c r="C263" s="82">
        <f>'S6 Maquette'!F264</f>
        <v>0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83"/>
    </row>
    <row r="264" spans="1:20" ht="30.6" customHeight="1">
      <c r="A264" s="72">
        <f>'S6 Maquette'!B265</f>
        <v>0</v>
      </c>
      <c r="B264" s="72">
        <f>'S6 Maquette'!C265</f>
        <v>0</v>
      </c>
      <c r="C264" s="82">
        <f>'S6 Maquette'!F265</f>
        <v>0</v>
      </c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83"/>
    </row>
    <row r="265" spans="1:20" ht="30.6" customHeight="1">
      <c r="A265" s="72">
        <f>'S6 Maquette'!B266</f>
        <v>0</v>
      </c>
      <c r="B265" s="72">
        <f>'S6 Maquette'!C266</f>
        <v>0</v>
      </c>
      <c r="C265" s="82">
        <f>'S6 Maquette'!F266</f>
        <v>0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83"/>
    </row>
    <row r="266" spans="1:20" ht="30.6" customHeight="1">
      <c r="A266" s="72">
        <f>'S6 Maquette'!B267</f>
        <v>0</v>
      </c>
      <c r="B266" s="72">
        <f>'S6 Maquette'!C267</f>
        <v>0</v>
      </c>
      <c r="C266" s="82">
        <f>'S6 Maquette'!F267</f>
        <v>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83"/>
    </row>
    <row r="267" spans="1:20" ht="30.6" customHeight="1">
      <c r="A267" s="72">
        <f>'S6 Maquette'!B268</f>
        <v>0</v>
      </c>
      <c r="B267" s="72">
        <f>'S6 Maquette'!C268</f>
        <v>0</v>
      </c>
      <c r="C267" s="82">
        <f>'S6 Maquette'!F268</f>
        <v>0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83"/>
    </row>
    <row r="268" spans="1:20" ht="30.6" customHeight="1">
      <c r="A268" s="72">
        <f>'S6 Maquette'!B269</f>
        <v>0</v>
      </c>
      <c r="B268" s="72">
        <f>'S6 Maquette'!C269</f>
        <v>0</v>
      </c>
      <c r="C268" s="82">
        <f>'S6 Maquette'!F269</f>
        <v>0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83"/>
    </row>
    <row r="269" spans="1:20" ht="30.6" customHeight="1">
      <c r="A269" s="72">
        <f>'S6 Maquette'!B270</f>
        <v>0</v>
      </c>
      <c r="B269" s="72">
        <f>'S6 Maquette'!C270</f>
        <v>0</v>
      </c>
      <c r="C269" s="82">
        <f>'S6 Maquette'!F270</f>
        <v>0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83"/>
    </row>
    <row r="270" spans="1:20" ht="30.6" customHeight="1">
      <c r="A270" s="72">
        <f>'S6 Maquette'!B271</f>
        <v>0</v>
      </c>
      <c r="B270" s="72">
        <f>'S6 Maquette'!C271</f>
        <v>0</v>
      </c>
      <c r="C270" s="82">
        <f>'S6 Maquette'!F271</f>
        <v>0</v>
      </c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83"/>
    </row>
    <row r="271" spans="1:20" ht="30.6" customHeight="1">
      <c r="A271" s="72">
        <f>'S6 Maquette'!B272</f>
        <v>0</v>
      </c>
      <c r="B271" s="72">
        <f>'S6 Maquette'!C272</f>
        <v>0</v>
      </c>
      <c r="C271" s="82">
        <f>'S6 Maquette'!F272</f>
        <v>0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83"/>
    </row>
    <row r="272" spans="1:20" ht="30.6" customHeight="1">
      <c r="A272" s="72">
        <f>'S6 Maquette'!B273</f>
        <v>0</v>
      </c>
      <c r="B272" s="72">
        <f>'S6 Maquette'!C273</f>
        <v>0</v>
      </c>
      <c r="C272" s="82">
        <f>'S6 Maquette'!F273</f>
        <v>0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83"/>
    </row>
    <row r="273" spans="1:20" ht="30.6" customHeight="1">
      <c r="A273" s="72">
        <f>'S6 Maquette'!B274</f>
        <v>0</v>
      </c>
      <c r="B273" s="72">
        <f>'S6 Maquette'!C274</f>
        <v>0</v>
      </c>
      <c r="C273" s="82">
        <f>'S6 Maquette'!F274</f>
        <v>0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83"/>
    </row>
    <row r="274" spans="1:20" ht="30.6" customHeight="1">
      <c r="A274" s="72">
        <f>'S6 Maquette'!B275</f>
        <v>0</v>
      </c>
      <c r="B274" s="72">
        <f>'S6 Maquette'!C275</f>
        <v>0</v>
      </c>
      <c r="C274" s="82">
        <f>'S6 Maquette'!F275</f>
        <v>0</v>
      </c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83"/>
    </row>
    <row r="275" spans="1:20" ht="30.6" customHeight="1">
      <c r="A275" s="72">
        <f>'S6 Maquette'!B276</f>
        <v>0</v>
      </c>
      <c r="B275" s="72">
        <f>'S6 Maquette'!C276</f>
        <v>0</v>
      </c>
      <c r="C275" s="82">
        <f>'S6 Maquette'!F276</f>
        <v>0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83"/>
    </row>
    <row r="276" spans="1:20" ht="30.6" customHeight="1">
      <c r="A276" s="72">
        <f>'S6 Maquette'!B277</f>
        <v>0</v>
      </c>
      <c r="B276" s="72">
        <f>'S6 Maquette'!C277</f>
        <v>0</v>
      </c>
      <c r="C276" s="82">
        <f>'S6 Maquette'!F277</f>
        <v>0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83"/>
    </row>
    <row r="277" spans="1:20" ht="30.6" customHeight="1">
      <c r="A277" s="72">
        <f>'S6 Maquette'!B278</f>
        <v>0</v>
      </c>
      <c r="B277" s="72">
        <f>'S6 Maquette'!C278</f>
        <v>0</v>
      </c>
      <c r="C277" s="82">
        <f>'S6 Maquette'!F278</f>
        <v>0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83"/>
    </row>
    <row r="278" spans="1:20" ht="30.6" customHeight="1">
      <c r="A278" s="72">
        <f>'S6 Maquette'!B279</f>
        <v>0</v>
      </c>
      <c r="B278" s="72">
        <f>'S6 Maquette'!C279</f>
        <v>0</v>
      </c>
      <c r="C278" s="82">
        <f>'S6 Maquette'!F279</f>
        <v>0</v>
      </c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83"/>
    </row>
    <row r="279" spans="1:20" ht="30.6" customHeight="1">
      <c r="A279" s="72">
        <f>'S6 Maquette'!B280</f>
        <v>0</v>
      </c>
      <c r="B279" s="72">
        <f>'S6 Maquette'!C280</f>
        <v>0</v>
      </c>
      <c r="C279" s="82">
        <f>'S6 Maquette'!F280</f>
        <v>0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83"/>
    </row>
    <row r="280" spans="1:20" ht="30.6" customHeight="1">
      <c r="A280" s="72">
        <f>'S6 Maquette'!B281</f>
        <v>0</v>
      </c>
      <c r="B280" s="72">
        <f>'S6 Maquette'!C281</f>
        <v>0</v>
      </c>
      <c r="C280" s="82">
        <f>'S6 Maquette'!F281</f>
        <v>0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83"/>
    </row>
    <row r="281" spans="1:20" ht="30.6" customHeight="1">
      <c r="A281" s="72">
        <f>'S6 Maquette'!B282</f>
        <v>0</v>
      </c>
      <c r="B281" s="72">
        <f>'S6 Maquette'!C282</f>
        <v>0</v>
      </c>
      <c r="C281" s="82">
        <f>'S6 Maquette'!F282</f>
        <v>0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83"/>
    </row>
    <row r="282" spans="1:20" ht="30.6" customHeight="1">
      <c r="A282" s="72">
        <f>'S6 Maquette'!B283</f>
        <v>0</v>
      </c>
      <c r="B282" s="72">
        <f>'S6 Maquette'!C283</f>
        <v>0</v>
      </c>
      <c r="C282" s="82">
        <f>'S6 Maquette'!F283</f>
        <v>0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83"/>
    </row>
    <row r="283" spans="1:20" ht="30.6" customHeight="1">
      <c r="A283" s="72">
        <f>'S6 Maquette'!B284</f>
        <v>0</v>
      </c>
      <c r="B283" s="72">
        <f>'S6 Maquette'!C284</f>
        <v>0</v>
      </c>
      <c r="C283" s="82">
        <f>'S6 Maquette'!F284</f>
        <v>0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83"/>
    </row>
    <row r="284" spans="1:20" ht="30.6" customHeight="1">
      <c r="A284" s="72">
        <f>'S6 Maquette'!B285</f>
        <v>0</v>
      </c>
      <c r="B284" s="72">
        <f>'S6 Maquette'!C285</f>
        <v>0</v>
      </c>
      <c r="C284" s="82">
        <f>'S6 Maquette'!F285</f>
        <v>0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83"/>
    </row>
    <row r="285" spans="1:20" ht="30.6" customHeight="1">
      <c r="A285" s="72">
        <f>'S6 Maquette'!B286</f>
        <v>0</v>
      </c>
      <c r="B285" s="72">
        <f>'S6 Maquette'!C286</f>
        <v>0</v>
      </c>
      <c r="C285" s="82">
        <f>'S6 Maquette'!F286</f>
        <v>0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83"/>
    </row>
    <row r="286" spans="1:20" ht="30.6" customHeight="1">
      <c r="A286" s="72">
        <f>'S6 Maquette'!B287</f>
        <v>0</v>
      </c>
      <c r="B286" s="72">
        <f>'S6 Maquette'!C287</f>
        <v>0</v>
      </c>
      <c r="C286" s="82">
        <f>'S6 Maquette'!F287</f>
        <v>0</v>
      </c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83"/>
    </row>
    <row r="287" spans="1:20" ht="30.6" customHeight="1">
      <c r="A287" s="72">
        <f>'S6 Maquette'!B288</f>
        <v>0</v>
      </c>
      <c r="B287" s="72">
        <f>'S6 Maquette'!C288</f>
        <v>0</v>
      </c>
      <c r="C287" s="82">
        <f>'S6 Maquette'!F288</f>
        <v>0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83"/>
    </row>
    <row r="288" spans="1:20" ht="30.6" customHeight="1">
      <c r="A288" s="72">
        <f>'S6 Maquette'!B289</f>
        <v>0</v>
      </c>
      <c r="B288" s="72">
        <f>'S6 Maquette'!C289</f>
        <v>0</v>
      </c>
      <c r="C288" s="82">
        <f>'S6 Maquette'!F289</f>
        <v>0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83"/>
    </row>
    <row r="289" spans="1:20" ht="30.6" customHeight="1">
      <c r="A289" s="72">
        <f>'S6 Maquette'!B290</f>
        <v>0</v>
      </c>
      <c r="B289" s="72">
        <f>'S6 Maquette'!C290</f>
        <v>0</v>
      </c>
      <c r="C289" s="82">
        <f>'S6 Maquette'!F290</f>
        <v>0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83"/>
    </row>
    <row r="290" spans="1:20" ht="30.6" customHeight="1">
      <c r="A290" s="72">
        <f>'S6 Maquette'!B291</f>
        <v>0</v>
      </c>
      <c r="B290" s="72">
        <f>'S6 Maquette'!C291</f>
        <v>0</v>
      </c>
      <c r="C290" s="82">
        <f>'S6 Maquette'!F291</f>
        <v>0</v>
      </c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83"/>
    </row>
    <row r="291" spans="1:20" ht="30.6" customHeight="1">
      <c r="A291" s="72">
        <f>'S6 Maquette'!B292</f>
        <v>0</v>
      </c>
      <c r="B291" s="72">
        <f>'S6 Maquette'!C292</f>
        <v>0</v>
      </c>
      <c r="C291" s="82">
        <f>'S6 Maquette'!F292</f>
        <v>0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83"/>
    </row>
    <row r="292" spans="1:20" ht="30.6" customHeight="1">
      <c r="A292" s="72">
        <f>'S6 Maquette'!B293</f>
        <v>0</v>
      </c>
      <c r="B292" s="72">
        <f>'S6 Maquette'!C293</f>
        <v>0</v>
      </c>
      <c r="C292" s="82">
        <f>'S6 Maquette'!F293</f>
        <v>0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83"/>
    </row>
    <row r="293" spans="1:20" ht="30.6" customHeight="1">
      <c r="A293" s="72">
        <f>'S6 Maquette'!B294</f>
        <v>0</v>
      </c>
      <c r="B293" s="72">
        <f>'S6 Maquette'!C294</f>
        <v>0</v>
      </c>
      <c r="C293" s="82">
        <f>'S6 Maquette'!F294</f>
        <v>0</v>
      </c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83"/>
    </row>
    <row r="294" spans="1:20" ht="30.6" customHeight="1">
      <c r="A294" s="72">
        <f>'S6 Maquette'!B295</f>
        <v>0</v>
      </c>
      <c r="B294" s="72">
        <f>'S6 Maquette'!C295</f>
        <v>0</v>
      </c>
      <c r="C294" s="82">
        <f>'S6 Maquette'!F295</f>
        <v>0</v>
      </c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83"/>
    </row>
    <row r="295" spans="1:20" ht="30.6" customHeight="1">
      <c r="A295" s="72">
        <f>'S6 Maquette'!B296</f>
        <v>0</v>
      </c>
      <c r="B295" s="72">
        <f>'S6 Maquette'!C296</f>
        <v>0</v>
      </c>
      <c r="C295" s="82">
        <f>'S6 Maquette'!F296</f>
        <v>0</v>
      </c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83"/>
    </row>
    <row r="296" spans="1:20" ht="30.6" customHeight="1">
      <c r="A296" s="72">
        <f>'S6 Maquette'!B297</f>
        <v>0</v>
      </c>
      <c r="B296" s="72">
        <f>'S6 Maquette'!C297</f>
        <v>0</v>
      </c>
      <c r="C296" s="82">
        <f>'S6 Maquette'!F297</f>
        <v>0</v>
      </c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83"/>
    </row>
    <row r="297" spans="1:20" ht="30.6" customHeight="1">
      <c r="A297" s="72">
        <f>'S6 Maquette'!B298</f>
        <v>0</v>
      </c>
      <c r="B297" s="72">
        <f>'S6 Maquette'!C298</f>
        <v>0</v>
      </c>
      <c r="C297" s="82">
        <f>'S6 Maquette'!F298</f>
        <v>0</v>
      </c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83"/>
    </row>
    <row r="298" spans="1:20" ht="30.6" customHeight="1">
      <c r="A298" s="72">
        <f>'S6 Maquette'!B299</f>
        <v>0</v>
      </c>
      <c r="B298" s="72">
        <f>'S6 Maquette'!C299</f>
        <v>0</v>
      </c>
      <c r="C298" s="82">
        <f>'S6 Maquette'!F299</f>
        <v>0</v>
      </c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83"/>
    </row>
    <row r="299" spans="1:20" ht="30.6" customHeight="1">
      <c r="A299" s="72">
        <f>'S6 Maquette'!B300</f>
        <v>0</v>
      </c>
      <c r="B299" s="72">
        <f>'S6 Maquette'!C300</f>
        <v>0</v>
      </c>
      <c r="C299" s="82">
        <f>'S6 Maquette'!F300</f>
        <v>0</v>
      </c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83"/>
    </row>
    <row r="300" spans="1:20" ht="30.6" customHeight="1">
      <c r="A300" s="72">
        <f>'S6 Maquette'!B301</f>
        <v>0</v>
      </c>
      <c r="B300" s="72">
        <f>'S6 Maquette'!C301</f>
        <v>0</v>
      </c>
      <c r="C300" s="82">
        <f>'S6 Maquette'!F301</f>
        <v>0</v>
      </c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83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95" priority="2">
      <formula>$C1="Parcours Pédagogique"</formula>
    </cfRule>
    <cfRule type="expression" dxfId="94" priority="3">
      <formula>$C1="BLOC"</formula>
    </cfRule>
    <cfRule type="expression" dxfId="93" priority="4">
      <formula>$C1="OPTION"</formula>
    </cfRule>
  </conditionalFormatting>
  <conditionalFormatting sqref="A16:S26 T16 A31:S32 A27:C30 A44:S44 A33:B42 A43:C43 A46:S298 A45:C45">
    <cfRule type="expression" dxfId="92" priority="5">
      <formula>$C16="Modification MCC"</formula>
    </cfRule>
  </conditionalFormatting>
  <conditionalFormatting sqref="A18:S26 T18 A31:S32 A27:C30 A44:S44 A33:B42 A43:C43 A46:S300 A45:C45">
    <cfRule type="expression" dxfId="91" priority="6">
      <formula>$C18="Modification"</formula>
    </cfRule>
  </conditionalFormatting>
  <conditionalFormatting sqref="B1:S9 B10:E10 J10:S11 B11:D11 B12:M12 P12 B13:L13 B14:N14 P14:S17 B15:M17 B301:S999">
    <cfRule type="expression" dxfId="90" priority="7">
      <formula>$D1="Création"</formula>
    </cfRule>
    <cfRule type="expression" dxfId="89" priority="8">
      <formula>$D1="Fermeture"</formula>
    </cfRule>
  </conditionalFormatting>
  <conditionalFormatting sqref="C1:S26 C31:S32 C27:C30 C44:S44 C43 C46:S999 C45">
    <cfRule type="expression" dxfId="88" priority="9">
      <formula>$B1="Option"</formula>
    </cfRule>
  </conditionalFormatting>
  <conditionalFormatting sqref="J1:J26 J31:J32 J44 J46:J999">
    <cfRule type="expression" dxfId="87" priority="10">
      <formula>$I1="NON"</formula>
    </cfRule>
  </conditionalFormatting>
  <conditionalFormatting sqref="L1:L26 L31:L32 L44 L46:L999">
    <cfRule type="expression" dxfId="86" priority="11">
      <formula>$K1="CCI (CC Intégral)"</formula>
    </cfRule>
    <cfRule type="expression" dxfId="85" priority="12">
      <formula>$K1="CT (Contrôle terminal)"</formula>
    </cfRule>
  </conditionalFormatting>
  <conditionalFormatting sqref="L18:L26 M18 L31:L32 L44 L46:L300">
    <cfRule type="expression" dxfId="84" priority="13">
      <formula>$K1="CT (Contrôle terminal)"</formula>
    </cfRule>
  </conditionalFormatting>
  <conditionalFormatting sqref="L18:L26 L31:L32 L44 L46:L300">
    <cfRule type="expression" dxfId="83" priority="14">
      <formula>$K1="CCI (CC Intégral)"</formula>
    </cfRule>
  </conditionalFormatting>
  <conditionalFormatting sqref="M1:M26 M31:M32 M44 M46:M999">
    <cfRule type="expression" dxfId="82" priority="15">
      <formula>$K1="CT (Contrôle terminal)"</formula>
    </cfRule>
  </conditionalFormatting>
  <conditionalFormatting sqref="N1:O26 N31:O32 N44:O44 N46:O999">
    <cfRule type="expression" dxfId="81" priority="16">
      <formula>$K1="CCI (CC Intégral)"</formula>
    </cfRule>
  </conditionalFormatting>
  <conditionalFormatting sqref="P14:S17 B15:M17 B1:S9 J10:S11 B12:M12 B14:N14 B301:S999 B13:L13 B10:E10 B11:D11 P12">
    <cfRule type="expression" dxfId="80" priority="17">
      <formula>$D1="Modification"</formula>
    </cfRule>
  </conditionalFormatting>
  <conditionalFormatting sqref="Q1:R26 Q31:R32 Q44:R44 Q46:R999">
    <cfRule type="expression" dxfId="79" priority="18">
      <formula>$P1="Autres"</formula>
    </cfRule>
  </conditionalFormatting>
  <conditionalFormatting sqref="S1:S26 T18 S31:S32 S44 S46:S999">
    <cfRule type="expression" dxfId="78" priority="19">
      <formula>$P1="CT (Contrôle terminal)"</formula>
    </cfRule>
  </conditionalFormatting>
  <conditionalFormatting sqref="T18 A18:S26 A31:S32 A27:C30 A44:S44 A33:B42 A43:C43 A46:S300 A45:C45">
    <cfRule type="expression" dxfId="77" priority="20">
      <formula>$C18="Création"</formula>
    </cfRule>
    <cfRule type="expression" dxfId="76" priority="21">
      <formula>$C18="Fermeture"</formula>
    </cfRule>
  </conditionalFormatting>
  <conditionalFormatting sqref="D27:R30">
    <cfRule type="expression" dxfId="75" priority="22">
      <formula>$C27="Modification MCC"</formula>
    </cfRule>
  </conditionalFormatting>
  <conditionalFormatting sqref="D27:R30">
    <cfRule type="expression" dxfId="74" priority="23">
      <formula>$C27="Modification"</formula>
    </cfRule>
  </conditionalFormatting>
  <conditionalFormatting sqref="D27:S30">
    <cfRule type="expression" dxfId="73" priority="24">
      <formula>$B27="Option"</formula>
    </cfRule>
  </conditionalFormatting>
  <conditionalFormatting sqref="J27:J30">
    <cfRule type="expression" dxfId="72" priority="25">
      <formula>$I27="NON"</formula>
    </cfRule>
  </conditionalFormatting>
  <conditionalFormatting sqref="L27:L30">
    <cfRule type="expression" dxfId="71" priority="26">
      <formula>$K27="CCI (CC Intégral)"</formula>
    </cfRule>
    <cfRule type="expression" dxfId="70" priority="27">
      <formula>$K27="CT (Contrôle terminal)"</formula>
    </cfRule>
  </conditionalFormatting>
  <conditionalFormatting sqref="L27:L30">
    <cfRule type="expression" dxfId="69" priority="28">
      <formula>$K10="CT (Contrôle terminal)"</formula>
    </cfRule>
  </conditionalFormatting>
  <conditionalFormatting sqref="L27:L30">
    <cfRule type="expression" dxfId="68" priority="29">
      <formula>$K10="CCI (CC Intégral)"</formula>
    </cfRule>
  </conditionalFormatting>
  <conditionalFormatting sqref="M27:M30">
    <cfRule type="expression" dxfId="67" priority="30">
      <formula>$K27="CT (Contrôle terminal)"</formula>
    </cfRule>
  </conditionalFormatting>
  <conditionalFormatting sqref="N27:O30">
    <cfRule type="expression" dxfId="66" priority="31">
      <formula>$K27="CCI (CC Intégral)"</formula>
    </cfRule>
  </conditionalFormatting>
  <conditionalFormatting sqref="Q27:R30">
    <cfRule type="expression" dxfId="65" priority="32">
      <formula>$P27="Autres"</formula>
    </cfRule>
  </conditionalFormatting>
  <conditionalFormatting sqref="S27:S30">
    <cfRule type="expression" dxfId="64" priority="33">
      <formula>$P27="CT (Contrôle terminal)"</formula>
    </cfRule>
  </conditionalFormatting>
  <conditionalFormatting sqref="S27:S30">
    <cfRule type="expression" dxfId="63" priority="34">
      <formula>$C27="Modification MCC"</formula>
    </cfRule>
    <cfRule type="expression" dxfId="62" priority="35">
      <formula>$C27="Modification"</formula>
    </cfRule>
    <cfRule type="expression" dxfId="61" priority="36">
      <formula>$C27="Création"</formula>
    </cfRule>
    <cfRule type="expression" dxfId="60" priority="37">
      <formula>$C27="Fermeture"</formula>
    </cfRule>
  </conditionalFormatting>
  <conditionalFormatting sqref="D27:R30">
    <cfRule type="expression" dxfId="59" priority="38">
      <formula>$C27="Création"</formula>
    </cfRule>
    <cfRule type="expression" dxfId="58" priority="39">
      <formula>$C27="Fermeture"</formula>
    </cfRule>
  </conditionalFormatting>
  <conditionalFormatting sqref="C34:R35">
    <cfRule type="expression" dxfId="57" priority="40">
      <formula>$C34="Modification MCC"</formula>
    </cfRule>
    <cfRule type="expression" dxfId="56" priority="41">
      <formula>$C34="Modification"</formula>
    </cfRule>
    <cfRule type="expression" dxfId="55" priority="42">
      <formula>$C34="Création"</formula>
    </cfRule>
    <cfRule type="expression" dxfId="54" priority="43">
      <formula>$C34="Fermeture"</formula>
    </cfRule>
  </conditionalFormatting>
  <conditionalFormatting sqref="C37:R38">
    <cfRule type="expression" dxfId="53" priority="44">
      <formula>$C37="Modification MCC"</formula>
    </cfRule>
    <cfRule type="expression" dxfId="52" priority="45">
      <formula>$C37="Modification"</formula>
    </cfRule>
    <cfRule type="expression" dxfId="51" priority="46">
      <formula>$C37="Création"</formula>
    </cfRule>
    <cfRule type="expression" dxfId="50" priority="47">
      <formula>$C37="Fermeture"</formula>
    </cfRule>
  </conditionalFormatting>
  <conditionalFormatting sqref="C40:R41">
    <cfRule type="expression" dxfId="49" priority="48">
      <formula>$C40="Modification MCC"</formula>
    </cfRule>
    <cfRule type="expression" dxfId="48" priority="49">
      <formula>$C40="Modification"</formula>
    </cfRule>
    <cfRule type="expression" dxfId="47" priority="50">
      <formula>$C40="Création"</formula>
    </cfRule>
    <cfRule type="expression" dxfId="46" priority="51">
      <formula>$C40="Fermeture"</formula>
    </cfRule>
  </conditionalFormatting>
  <conditionalFormatting sqref="C33:S33 C36:S36 C39:S39 C42:S42 S34:S35 S37:S38 S40:S41">
    <cfRule type="expression" dxfId="45" priority="52">
      <formula>$C33="Modification MCC"</formula>
    </cfRule>
  </conditionalFormatting>
  <conditionalFormatting sqref="C33:S33 S34:S35 C36:S36 S37:S38 C39:S39 S40:S41 C42:S42">
    <cfRule type="expression" dxfId="44" priority="53">
      <formula>$C33="Modification"</formula>
    </cfRule>
  </conditionalFormatting>
  <conditionalFormatting sqref="C33:S42">
    <cfRule type="expression" dxfId="43" priority="54">
      <formula>$B33="Option"</formula>
    </cfRule>
  </conditionalFormatting>
  <conditionalFormatting sqref="J33:J42">
    <cfRule type="expression" dxfId="42" priority="55">
      <formula>$I33="NON"</formula>
    </cfRule>
  </conditionalFormatting>
  <conditionalFormatting sqref="L33:L42">
    <cfRule type="expression" dxfId="41" priority="56">
      <formula>$K33="CCI (CC Intégral)"</formula>
    </cfRule>
    <cfRule type="expression" dxfId="40" priority="57">
      <formula>$K33="CT (Contrôle terminal)"</formula>
    </cfRule>
  </conditionalFormatting>
  <conditionalFormatting sqref="L33 L36 L39 L42">
    <cfRule type="expression" dxfId="39" priority="58">
      <formula>$K16="CT (Contrôle terminal)"</formula>
    </cfRule>
  </conditionalFormatting>
  <conditionalFormatting sqref="L33 L36 L39 L42">
    <cfRule type="expression" dxfId="38" priority="59">
      <formula>$K16="CCI (CC Intégral)"</formula>
    </cfRule>
  </conditionalFormatting>
  <conditionalFormatting sqref="M33:M42">
    <cfRule type="expression" dxfId="37" priority="60">
      <formula>$K33="CT (Contrôle terminal)"</formula>
    </cfRule>
  </conditionalFormatting>
  <conditionalFormatting sqref="N33:O42">
    <cfRule type="expression" dxfId="36" priority="61">
      <formula>$K33="CCI (CC Intégral)"</formula>
    </cfRule>
  </conditionalFormatting>
  <conditionalFormatting sqref="Q33:R42">
    <cfRule type="expression" dxfId="35" priority="62">
      <formula>$P33="Autres"</formula>
    </cfRule>
  </conditionalFormatting>
  <conditionalFormatting sqref="S33:S42">
    <cfRule type="expression" dxfId="34" priority="63">
      <formula>$P33="CT (Contrôle terminal)"</formula>
    </cfRule>
  </conditionalFormatting>
  <conditionalFormatting sqref="C33:S33 S34:S35 C36:S36 S37:S38 C39:S39 S40:S41 C42:S42">
    <cfRule type="expression" dxfId="33" priority="64">
      <formula>$C33="Création"</formula>
    </cfRule>
    <cfRule type="expression" dxfId="32" priority="65">
      <formula>$C33="Fermeture"</formula>
    </cfRule>
  </conditionalFormatting>
  <conditionalFormatting sqref="D43:Q43">
    <cfRule type="expression" dxfId="31" priority="66">
      <formula>$C43="Modification MCC"</formula>
    </cfRule>
    <cfRule type="expression" dxfId="30" priority="67">
      <formula>$C43="Modification"</formula>
    </cfRule>
    <cfRule type="expression" dxfId="29" priority="68">
      <formula>$C43="Création"</formula>
    </cfRule>
    <cfRule type="expression" dxfId="28" priority="69">
      <formula>$C43="Fermeture"</formula>
    </cfRule>
  </conditionalFormatting>
  <conditionalFormatting sqref="R43:S43">
    <cfRule type="expression" dxfId="27" priority="70">
      <formula>$C43="Modification MCC"</formula>
    </cfRule>
  </conditionalFormatting>
  <conditionalFormatting sqref="R43:S43">
    <cfRule type="expression" dxfId="26" priority="71">
      <formula>$C43="Modification"</formula>
    </cfRule>
  </conditionalFormatting>
  <conditionalFormatting sqref="D43:S43">
    <cfRule type="expression" dxfId="25" priority="72">
      <formula>$B43="Option"</formula>
    </cfRule>
  </conditionalFormatting>
  <conditionalFormatting sqref="J43">
    <cfRule type="expression" dxfId="24" priority="73">
      <formula>$I43="NON"</formula>
    </cfRule>
  </conditionalFormatting>
  <conditionalFormatting sqref="L43">
    <cfRule type="expression" dxfId="23" priority="74">
      <formula>$K43="CCI (CC Intégral)"</formula>
    </cfRule>
    <cfRule type="expression" dxfId="22" priority="75">
      <formula>$K43="CT (Contrôle terminal)"</formula>
    </cfRule>
  </conditionalFormatting>
  <conditionalFormatting sqref="M43">
    <cfRule type="expression" dxfId="21" priority="76">
      <formula>$K43="CT (Contrôle terminal)"</formula>
    </cfRule>
  </conditionalFormatting>
  <conditionalFormatting sqref="N43:O43">
    <cfRule type="expression" dxfId="20" priority="77">
      <formula>$K43="CCI (CC Intégral)"</formula>
    </cfRule>
  </conditionalFormatting>
  <conditionalFormatting sqref="Q43:R43">
    <cfRule type="expression" dxfId="19" priority="78">
      <formula>$P43="Autres"</formula>
    </cfRule>
  </conditionalFormatting>
  <conditionalFormatting sqref="S43">
    <cfRule type="expression" dxfId="18" priority="79">
      <formula>$P43="CT (Contrôle terminal)"</formula>
    </cfRule>
  </conditionalFormatting>
  <conditionalFormatting sqref="R43:S43">
    <cfRule type="expression" dxfId="17" priority="80">
      <formula>$C43="Création"</formula>
    </cfRule>
    <cfRule type="expression" dxfId="16" priority="81">
      <formula>$C43="Fermeture"</formula>
    </cfRule>
  </conditionalFormatting>
  <conditionalFormatting sqref="D45:Q45">
    <cfRule type="expression" dxfId="15" priority="82">
      <formula>$C45="Modification MCC"</formula>
    </cfRule>
    <cfRule type="expression" dxfId="14" priority="83">
      <formula>$C45="Modification"</formula>
    </cfRule>
    <cfRule type="expression" dxfId="13" priority="84">
      <formula>$C45="Création"</formula>
    </cfRule>
    <cfRule type="expression" dxfId="12" priority="85">
      <formula>$C45="Fermeture"</formula>
    </cfRule>
  </conditionalFormatting>
  <conditionalFormatting sqref="R45:S45">
    <cfRule type="expression" dxfId="11" priority="86">
      <formula>$C45="Modification MCC"</formula>
    </cfRule>
  </conditionalFormatting>
  <conditionalFormatting sqref="R45:S45">
    <cfRule type="expression" dxfId="10" priority="87">
      <formula>$C45="Modification"</formula>
    </cfRule>
  </conditionalFormatting>
  <conditionalFormatting sqref="D45:S45">
    <cfRule type="expression" dxfId="9" priority="88">
      <formula>$B45="Option"</formula>
    </cfRule>
  </conditionalFormatting>
  <conditionalFormatting sqref="J45">
    <cfRule type="expression" dxfId="8" priority="89">
      <formula>$I45="NON"</formula>
    </cfRule>
  </conditionalFormatting>
  <conditionalFormatting sqref="L45">
    <cfRule type="expression" dxfId="7" priority="90">
      <formula>$K45="CCI (CC Intégral)"</formula>
    </cfRule>
    <cfRule type="expression" dxfId="6" priority="91">
      <formula>$K45="CT (Contrôle terminal)"</formula>
    </cfRule>
  </conditionalFormatting>
  <conditionalFormatting sqref="M45">
    <cfRule type="expression" dxfId="5" priority="92">
      <formula>$K45="CT (Contrôle terminal)"</formula>
    </cfRule>
  </conditionalFormatting>
  <conditionalFormatting sqref="N45:O45">
    <cfRule type="expression" dxfId="4" priority="93">
      <formula>$K45="CCI (CC Intégral)"</formula>
    </cfRule>
  </conditionalFormatting>
  <conditionalFormatting sqref="Q45:R45">
    <cfRule type="expression" dxfId="3" priority="94">
      <formula>$P45="Autres"</formula>
    </cfRule>
  </conditionalFormatting>
  <conditionalFormatting sqref="S45">
    <cfRule type="expression" dxfId="2" priority="95">
      <formula>$P45="CT (Contrôle terminal)"</formula>
    </cfRule>
  </conditionalFormatting>
  <conditionalFormatting sqref="R45:S45">
    <cfRule type="expression" dxfId="1" priority="96">
      <formula>$C45="Création"</formula>
    </cfRule>
    <cfRule type="expression" dxfId="0" priority="97">
      <formula>$C45="Fermeture"</formula>
    </cfRule>
  </conditionalFormatting>
  <dataValidations count="6">
    <dataValidation type="list" allowBlank="1" showInputMessage="1" showErrorMessage="1" sqref="N19:N300 Q19:Q300" xr:uid="{00000000-0002-0000-0600-000000000000}">
      <formula1>List_Controle</formula1>
      <formula2>0</formula2>
    </dataValidation>
    <dataValidation type="list" allowBlank="1" showInputMessage="1" showErrorMessage="1" sqref="K19:K300" xr:uid="{00000000-0002-0000-0600-000001000000}">
      <formula1>List_Controle2</formula1>
      <formula2>0</formula2>
    </dataValidation>
    <dataValidation type="list" allowBlank="1" showInputMessage="1" showErrorMessage="1" sqref="C19:C300" xr:uid="{00000000-0002-0000-0600-000002000000}">
      <formula1>"Modification MCC"</formula1>
      <formula2>0</formula2>
    </dataValidation>
    <dataValidation type="list" allowBlank="1" showInputMessage="1" showErrorMessage="1" sqref="D1:D6" xr:uid="{00000000-0002-0000-0600-000003000000}">
      <formula1>"Obligatoire,Facultatif,Complémentaire"</formula1>
      <formula2>0</formula2>
    </dataValidation>
    <dataValidation type="list" allowBlank="1" showInputMessage="1" showErrorMessage="1" sqref="P19:P300" xr:uid="{00000000-0002-0000-0600-000004000000}">
      <formula1>"CT (Contrôle terminal),Autres"</formula1>
      <formula2>0</formula2>
    </dataValidation>
    <dataValidation type="list" allowBlank="1" showInputMessage="1" showErrorMessage="1" sqref="E19:I19 E20:F48 H20:I22 G23:I48 E49:I300" xr:uid="{00000000-0002-0000-0600-000005000000}">
      <formula1>"OUI,NON"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>1</cp:revision>
  <dcterms:created xsi:type="dcterms:W3CDTF">2022-09-27T13:03:25Z</dcterms:created>
  <dcterms:modified xsi:type="dcterms:W3CDTF">2025-09-17T08:11:58Z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