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nina_ladkani_unice_fr/Documents/Mes Documents/2024-2025/maquettes/COSP 23-6 revision avec Fabien/Modif prposées par ODY/"/>
    </mc:Choice>
  </mc:AlternateContent>
  <xr:revisionPtr revIDLastSave="4" documentId="13_ncr:1_{BC384BA8-56EF-0D4D-9077-FA1911151889}" xr6:coauthVersionLast="47" xr6:coauthVersionMax="47" xr10:uidLastSave="{87CC49DB-7D52-465E-9143-8ED7D8785D7E}"/>
  <bookViews>
    <workbookView xWindow="-120" yWindow="-120" windowWidth="29040" windowHeight="15720" activeTab="6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<sst xmlns="http://schemas.openxmlformats.org/spreadsheetml/2006/main" count="1354" uniqueCount="426">
  <si>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</si>
  <si>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</si>
  <si>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</si>
  <si>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</si>
  <si>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</si>
  <si>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</si>
  <si>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</si>
  <si>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</si>
  <si>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</si>
  <si>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</si>
  <si>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</si>
  <si>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</si>
  <si>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</si>
  <si>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</si>
  <si>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</si>
  <si>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</si>
  <si>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</si>
  <si>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</si>
  <si>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</si>
  <si>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</si>
  <si>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</si>
  <si>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</si>
  <si>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</si>
  <si>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</si>
  <si>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</si>
  <si>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</si>
  <si>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</si>
  <si>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</si>
  <si>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</si>
  <si>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</si>
  <si>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</si>
  <si>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</si>
  <si>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</si>
  <si>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</si>
  <si>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</si>
  <si>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</si>
  <si>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</si>
  <si>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</si>
  <si>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</si>
  <si>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</si>
  <si>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</si>
  <si>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</si>
  <si>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</si>
  <si>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</si>
  <si>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</si>
  <si>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</si>
  <si>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</si>
  <si>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</si>
  <si>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</si>
  <si>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</si>
  <si>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</si>
  <si>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</si>
  <si>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</si>
  <si>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</si>
  <si>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</si>
  <si>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</si>
  <si>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</si>
  <si>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</si>
  <si>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</si>
  <si>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</si>
  <si>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</si>
  <si>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</si>
  <si>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</si>
  <si>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</si>
  <si>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</si>
  <si>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</si>
  <si>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</si>
  <si>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</si>
  <si>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</si>
  <si>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</si>
  <si>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</si>
  <si>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</si>
  <si>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</si>
  <si>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</si>
  <si>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</si>
  <si>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</si>
  <si>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</si>
  <si>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</si>
  <si>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</si>
  <si>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</si>
  <si>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</si>
  <si>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</si>
  <si>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</si>
  <si>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</si>
  <si>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</si>
  <si>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</si>
  <si>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</si>
  <si>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</si>
  <si>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</si>
  <si>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</si>
  <si>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</si>
  <si>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</si>
  <si>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</si>
  <si>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</si>
  <si>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</si>
  <si>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</si>
  <si>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</si>
  <si>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</si>
  <si>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</si>
  <si>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</si>
  <si>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</si>
  <si>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</si>
  <si>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</si>
  <si>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</si>
  <si>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</si>
  <si>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</si>
  <si>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</si>
  <si>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</si>
  <si>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</si>
  <si>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</si>
  <si>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</si>
  <si>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</si>
  <si>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</si>
  <si>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</si>
  <si>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</si>
  <si>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</si>
  <si>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</si>
  <si>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</si>
  <si>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</si>
  <si>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</si>
  <si>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</si>
  <si>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</si>
  <si>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</si>
  <si>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</si>
  <si>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</si>
  <si>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</si>
  <si>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</si>
  <si>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</si>
  <si>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</si>
  <si>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</si>
  <si>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</si>
  <si>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</si>
  <si>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</si>
  <si>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</si>
  <si>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</si>
  <si>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</si>
  <si>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</si>
  <si>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</si>
  <si>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</si>
  <si>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</si>
  <si>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</si>
  <si>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</si>
  <si>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</si>
  <si>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</si>
  <si>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</si>
  <si>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</si>
  <si>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</si>
  <si>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</si>
  <si>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</si>
  <si>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</si>
  <si>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</si>
  <si>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</si>
  <si>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</si>
  <si>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</si>
  <si>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</si>
  <si>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</si>
  <si>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</si>
  <si>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</si>
  <si>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</si>
  <si>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</si>
  <si>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</si>
  <si>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</si>
  <si>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</si>
  <si>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</si>
  <si>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</si>
  <si>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</si>
  <si>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</si>
  <si>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</si>
  <si>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</si>
  <si>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</si>
  <si>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</si>
  <si>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</si>
  <si>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</si>
  <si>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</si>
  <si>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</si>
  <si>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</si>
  <si>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</si>
  <si>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</si>
  <si>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</si>
  <si>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</si>
  <si>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</si>
  <si>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</si>
  <si>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</si>
  <si>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</si>
  <si>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</si>
  <si>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</si>
  <si>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</si>
  <si>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</si>
  <si>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</si>
  <si>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</si>
  <si>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</si>
  <si>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</si>
  <si>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</si>
  <si>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</si>
  <si>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</si>
  <si>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</si>
  <si>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</si>
  <si>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</si>
  <si>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</si>
  <si>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</si>
  <si>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</si>
  <si>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</si>
  <si>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</si>
  <si>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</si>
  <si>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</si>
  <si>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</si>
  <si>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</si>
  <si>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</si>
  <si>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</si>
  <si>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</si>
  <si>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</si>
  <si>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</si>
  <si>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</si>
  <si>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</si>
  <si>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</si>
  <si>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</si>
  <si>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</si>
  <si>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</si>
  <si>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</si>
  <si>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</si>
  <si>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</si>
  <si>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</si>
  <si>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</si>
  <si>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</si>
  <si>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</si>
  <si>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</si>
  <si>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</si>
  <si>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</si>
  <si>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</si>
  <si>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</si>
  <si>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</si>
  <si>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</si>
  <si>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</si>
  <si>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</si>
  <si>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</si>
  <si>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</si>
  <si>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</si>
  <si>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</si>
  <si>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</si>
  <si>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</si>
  <si>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</si>
  <si>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</si>
  <si>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</si>
  <si>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</si>
  <si>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</si>
  <si>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</si>
  <si>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</si>
  <si>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</si>
  <si>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</si>
  <si>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</si>
  <si>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</si>
  <si>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</si>
  <si>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</si>
  <si>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</si>
  <si>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Communication et médiation de la transition écologique et sociale (COMETES)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</si>
  <si>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</si>
  <si>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</si>
  <si>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</si>
  <si>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</si>
  <si>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</si>
  <si>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</si>
  <si>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</si>
  <si>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</si>
  <si>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</si>
  <si>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</si>
  <si>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</si>
  <si>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</si>
  <si>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</si>
  <si>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</si>
  <si>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</si>
  <si>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</si>
  <si>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</si>
  <si>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</si>
  <si>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</si>
  <si>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</si>
  <si>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</si>
  <si>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</si>
  <si>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</si>
  <si>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</si>
  <si>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</si>
  <si>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</si>
  <si>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</si>
  <si>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</si>
  <si>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</si>
  <si>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</si>
  <si>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</si>
  <si>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ODYSSEE S1</t>
  </si>
  <si>
    <t>2.1</t>
  </si>
  <si>
    <t>3.1</t>
  </si>
  <si>
    <t>Approche conceptuelle de la transition</t>
  </si>
  <si>
    <t>3.2</t>
  </si>
  <si>
    <t>Climat, énergies et mobilités</t>
  </si>
  <si>
    <t>3.3</t>
  </si>
  <si>
    <t>Impacts humains sur l'environnement</t>
  </si>
  <si>
    <t>3.4</t>
  </si>
  <si>
    <t>Biodiversité</t>
  </si>
  <si>
    <t>4.1</t>
  </si>
  <si>
    <t>4.2</t>
  </si>
  <si>
    <t>4.3</t>
  </si>
  <si>
    <t>Maison des langues</t>
  </si>
  <si>
    <t>5.1</t>
  </si>
  <si>
    <t>5.2</t>
  </si>
  <si>
    <t>Communication et médiation scientifiques</t>
  </si>
  <si>
    <t>5.3</t>
  </si>
  <si>
    <t>Communication du changement</t>
  </si>
  <si>
    <t>Communication organisationnelle de la transition</t>
  </si>
  <si>
    <t>6.1</t>
  </si>
  <si>
    <t>Stratégie et plans de communication environnementale responsable (RSE)</t>
  </si>
  <si>
    <t>6.2</t>
  </si>
  <si>
    <t>RSE, normes et qualité</t>
  </si>
  <si>
    <t>6.3</t>
  </si>
  <si>
    <t>Communication organisationnelle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</si>
  <si>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</si>
  <si>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</si>
  <si>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</si>
  <si>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</si>
  <si>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</si>
  <si>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</si>
  <si>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</si>
  <si>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</si>
  <si>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</si>
  <si>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</si>
  <si>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</si>
  <si>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</si>
  <si>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</si>
  <si>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</si>
  <si>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</si>
  <si>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</si>
  <si>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</si>
  <si>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</si>
  <si>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</si>
  <si>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</si>
  <si>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</si>
  <si>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</si>
  <si>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</si>
  <si>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</si>
  <si>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</si>
  <si>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</si>
  <si>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</si>
  <si>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SWITCH ODYSSEE S2</t>
  </si>
  <si>
    <t>Design thinking</t>
  </si>
  <si>
    <t>2.2</t>
  </si>
  <si>
    <t>Science ouverte</t>
  </si>
  <si>
    <t>Compétences informationnelles</t>
  </si>
  <si>
    <t>Seuil de compensation</t>
  </si>
  <si>
    <t>NON</t>
  </si>
  <si>
    <t>2ème Année</t>
  </si>
  <si>
    <t>SWITCH ODYSSEE</t>
  </si>
  <si>
    <t>obligatoire</t>
  </si>
  <si>
    <t>Participation de 36h pour les deux années</t>
  </si>
  <si>
    <t>Ethique et droit de l'environnement</t>
  </si>
  <si>
    <t>2.3</t>
  </si>
  <si>
    <t>Ecopsychologie</t>
  </si>
  <si>
    <t>Data viz</t>
  </si>
  <si>
    <t>JET</t>
  </si>
  <si>
    <t>Critique des médias et culture numérique</t>
  </si>
  <si>
    <t>Economie sociale et solidaire et eco-innovation</t>
  </si>
  <si>
    <t>Acceptabilité sociale des innovations</t>
  </si>
  <si>
    <t>Communication sensible et communication de crise</t>
  </si>
  <si>
    <t>Communication territoriale et médiation patrimoniale</t>
  </si>
  <si>
    <t>Interprétation du territoire et du patrimoine</t>
  </si>
  <si>
    <t>1.1</t>
  </si>
  <si>
    <t>1.2</t>
  </si>
  <si>
    <t>Gestion et relations commerciales</t>
  </si>
  <si>
    <t>1.3</t>
  </si>
  <si>
    <t>1.4</t>
  </si>
  <si>
    <t>1.5</t>
  </si>
  <si>
    <t>Compétences de projet en SIC 1</t>
  </si>
  <si>
    <t>Atelier de projet en communication environnementale 1</t>
  </si>
  <si>
    <t>Fondamentaux de l'environnement et de l'écologie 1</t>
  </si>
  <si>
    <t>Fondamentaux de la communication 1</t>
  </si>
  <si>
    <t xml:space="preserve"> Théories en Sciences de l'information et de la communication</t>
  </si>
  <si>
    <t>Anglais 1</t>
  </si>
  <si>
    <t>Communications et médiations de la transition 1</t>
  </si>
  <si>
    <t>Fondamentaux de la communication 2</t>
  </si>
  <si>
    <t>Compétences de projet en SIC 2</t>
  </si>
  <si>
    <t>Atelier de projet en communication environnementale 2</t>
  </si>
  <si>
    <t>Compétences de recherche en SIC 1</t>
  </si>
  <si>
    <t>Méthodologie de la recherche 1 : atelier de lecture critique</t>
  </si>
  <si>
    <t>Soutenance</t>
  </si>
  <si>
    <t>Fondamentaux de l'environnement et de l'écologie 2</t>
  </si>
  <si>
    <t>Fondamentaux de la communication 3</t>
  </si>
  <si>
    <t>Anglais 2</t>
  </si>
  <si>
    <t>Communications et médiations de la transition 2</t>
  </si>
  <si>
    <t>Communication territoriale</t>
  </si>
  <si>
    <t>Compétences de recherche en SIC 2</t>
  </si>
  <si>
    <t>Méthodologie de la recherche 2 : techniques d'enquête</t>
  </si>
  <si>
    <t>Méthodologie de la recherche 3 : atelier d'écriture</t>
  </si>
  <si>
    <t>Stage/Apprentissage</t>
  </si>
  <si>
    <t>modification de l'intitulé pour rendre visible la progression des UE</t>
  </si>
  <si>
    <t xml:space="preserve"> réequilibrage des heures en adéquation avec l'enseignement dispensé</t>
  </si>
  <si>
    <r>
      <t>Sortie terrain ;</t>
    </r>
    <r>
      <rPr>
        <sz val="11"/>
        <color rgb="FFFF0000"/>
        <rFont val="Calibri (Corps)"/>
      </rPr>
      <t xml:space="preserve"> modification de l'intitulé pour rendre visible la progression des UE</t>
    </r>
  </si>
  <si>
    <t>transformation de CM en TD en adéquation avec l'enseignement dispensé ; modification de l'intitulé pour rendre visible la progression des UE</t>
  </si>
  <si>
    <t>modification de l'intitulé pour clarifier le contenu de l'UE</t>
  </si>
  <si>
    <t>modification en adéquation avec le contenu de l'ECUE</t>
  </si>
  <si>
    <t xml:space="preserve"> réequilibrage des heures en adéquation avec l'enseignement dispensé ; modification de l'intitulé en adéquation avec le contenu de l'UE ; recalibrage des ECTS en fonction du contenu de l'ECUE</t>
  </si>
  <si>
    <t>modification de l'intitulé en adéquation avec le contenu de l'UE ; recalibrage des ECTS en fonction du contenu de l'ECUE</t>
  </si>
  <si>
    <t>modification de l'intitulé pour clarifier le contenu de l'UE ; erreur dans la maquette precedente de l'ECTS de l'UE (la totalité depassait les 30 ECTS)</t>
  </si>
  <si>
    <t>Gestion territoriale de l'environnement et des risques</t>
  </si>
  <si>
    <t>modification de l'intitulé pour clarifier le contenu de l'UE ; réequilibrage des heures en adéquation avec l'enseignement dispensé</t>
  </si>
  <si>
    <t>réequilibrage des heures en adéquation avec l'enseignement dispensé</t>
  </si>
  <si>
    <t>modification de l'intitulé pour clarifier le contenu de l'UE ; réequilibrage des heures et transformation de CM en TD en adéquation avec l'enseignement dispensé</t>
  </si>
  <si>
    <t>modification de l'intitulé pour rendre visible la progression des UE ; réequilibrage des heures en adéquation avec l'enseignement dispensé</t>
  </si>
  <si>
    <t>modification de l'intitulé pour clarifier le contenu de l'UE ; recalibrage des ECTS en fonction du contenu de l'ECUE</t>
  </si>
  <si>
    <t>PPR mémoire de recherche</t>
  </si>
  <si>
    <t>PPR mémoire de recherche et rapport de stage/apprentissage</t>
  </si>
  <si>
    <t>Mémoire 1</t>
  </si>
  <si>
    <r>
      <t xml:space="preserve">Mémoire </t>
    </r>
    <r>
      <rPr>
        <sz val="12"/>
        <color rgb="FFFF0000"/>
        <rFont val="Calibri (Corps)"/>
      </rPr>
      <t>2</t>
    </r>
  </si>
  <si>
    <t>Médiation et Education Relative à l'Environnement et au Développement Durable</t>
  </si>
  <si>
    <t>échange avec ECUE du S2 ; transformation de TD en CM en adéquation avec l'enseignement dispensé</t>
  </si>
  <si>
    <t>modification de l'intitulé pour rendre visible la progression des UE ; mutualiser ce cours avec le M1 JET</t>
  </si>
  <si>
    <t xml:space="preserve"> réequilibrage des heures en adéquation avec l'enseignement dispensé ; mutualiser ce cours avec le M1 JET </t>
  </si>
  <si>
    <t>transformation de CM en TD en adéquation avec l'enseignement dispensé</t>
  </si>
  <si>
    <r>
      <t xml:space="preserve">Sortie terrain ; </t>
    </r>
    <r>
      <rPr>
        <sz val="11"/>
        <color rgb="FFFF0000"/>
        <rFont val="Calibri (Corps)"/>
      </rPr>
      <t>transformation de CM en TD en adéquation avec l'enseignement dispensé</t>
    </r>
  </si>
  <si>
    <t>modification de l'intitulé pour rendre visible la progression des UE ; réequilibrage des heures en adéquation avec l'enseignement dispensé ; recalibrage des ECTS en fonction du contenu de l'ECUE</t>
  </si>
  <si>
    <t>Outils de communication 1</t>
  </si>
  <si>
    <t>Outils de communication 2</t>
  </si>
  <si>
    <t>échange avec ECUE du S1 ; modification de l'intitulé pour clarifier le contenu de l'UE</t>
  </si>
  <si>
    <t>sortie terrain</t>
  </si>
  <si>
    <r>
      <t xml:space="preserve">Sortie terrain ; </t>
    </r>
    <r>
      <rPr>
        <sz val="11"/>
        <color rgb="FFFF0000"/>
        <rFont val="Calibri (Corps)"/>
      </rPr>
      <t>modification de l'intitulé pour rendre visible la progression des UE</t>
    </r>
    <r>
      <rPr>
        <sz val="11"/>
        <color rgb="FFFF0000"/>
        <rFont val="Calibri"/>
        <family val="2"/>
        <scheme val="minor"/>
      </rPr>
      <t xml:space="preserve"> ;</t>
    </r>
    <r>
      <rPr>
        <sz val="11"/>
        <color rgb="FFFF0000"/>
        <rFont val="Calibri (Corps)"/>
      </rPr>
      <t xml:space="preserve"> réequilibrage des heures en adéquation avec l'enseignement dispensé</t>
    </r>
  </si>
  <si>
    <t>Sur autorisation des jurys</t>
  </si>
  <si>
    <t>Si la moyenne des deux semestres et la moyenne à l'UE "PPR" sont obtenues</t>
  </si>
  <si>
    <t>Si la moyenne est obtenue dans l'ensemble des UE à condition que le PPR soit acquis.</t>
  </si>
  <si>
    <r>
      <t xml:space="preserve">Moyenne de 10 minimum à obtenir pour les  UE mémoires de M1 et M2 (PPR) </t>
    </r>
    <r>
      <rPr>
        <sz val="11"/>
        <color rgb="FFFF0000"/>
        <rFont val="Calibri (Corps)"/>
      </rPr>
      <t>ainsi qu'aux ECUE "Stage/Apprentissage", "Mémoire 2" et "Soutenance" (M2) pour l'obtention des respectifs semestres et années.</t>
    </r>
  </si>
  <si>
    <r>
      <rPr>
        <strike/>
        <sz val="11"/>
        <color rgb="FFFF0000"/>
        <rFont val="Calibri (Corps)"/>
      </rPr>
      <t xml:space="preserve">Toutes les UE et </t>
    </r>
    <r>
      <rPr>
        <sz val="11"/>
        <color theme="1"/>
        <rFont val="Calibri"/>
        <family val="2"/>
        <scheme val="minor"/>
      </rPr>
      <t xml:space="preserve">tous les ECUE sont compensables </t>
    </r>
    <r>
      <rPr>
        <sz val="11"/>
        <color rgb="FFFF0000"/>
        <rFont val="Calibri (Corps)"/>
      </rPr>
      <t>à l'exception des ECUE "Stage/Apprentissage", "Mémoire 2" et "Soutenance" qui doivent etre acquises pour l'obtention de l'UE PPR au S4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</si>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</sst>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Corps)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 (Corps)"/>
    </font>
    <font>
      <sz val="12"/>
      <color rgb="FFFF0000"/>
      <name val="Calibri (Corps)"/>
    </font>
    <font>
      <strike/>
      <sz val="11"/>
      <color rgb="FFFF0000"/>
      <name val="Calibri (Corps)"/>
    </font>
    <font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2" fillId="7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11" fillId="7" borderId="0" xfId="0" applyFont="1" applyFill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vertical="center"/>
      <protection locked="0"/>
    </xf>
    <xf numFmtId="0" fontId="4" fillId="7" borderId="0" xfId="0" applyFont="1" applyFill="1" applyAlignment="1" applyProtection="1">
      <alignment horizontal="left" vertical="center" wrapText="1"/>
      <protection locked="0"/>
    </xf>
    <xf numFmtId="0" fontId="11" fillId="7" borderId="1" xfId="0" applyFont="1" applyFill="1" applyBorder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 wrapText="1"/>
      <protection locked="0"/>
    </xf>
    <xf numFmtId="0" fontId="4" fillId="7" borderId="0" xfId="0" applyFont="1" applyFill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 applyProtection="1">
      <alignment vertical="center" wrapText="1"/>
      <protection locked="0"/>
    </xf>
    <xf numFmtId="0" fontId="11" fillId="7" borderId="0" xfId="0" applyFont="1" applyFill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5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47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31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1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1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>
      <c r="G20" s="1" t="s">
        <v>120</v>
      </c>
      <c r="O20" s="1" t="s">
        <v>112</v>
      </c>
      <c r="P20" s="1" t="s">
        <v>121</v>
      </c>
    </row>
    <row r="21" spans="1:16">
      <c r="G21" s="1" t="s">
        <v>122</v>
      </c>
      <c r="O21" s="1" t="s">
        <v>116</v>
      </c>
      <c r="P21" s="1" t="s">
        <v>123</v>
      </c>
    </row>
    <row r="22" spans="1:16">
      <c r="G22" s="1" t="s">
        <v>78</v>
      </c>
      <c r="O22" s="1" t="s">
        <v>63</v>
      </c>
      <c r="P22" s="1" t="s">
        <v>124</v>
      </c>
    </row>
    <row r="23" spans="1:16">
      <c r="O23" s="1" t="s">
        <v>73</v>
      </c>
      <c r="P23" s="1" t="s">
        <v>125</v>
      </c>
    </row>
    <row r="24" spans="1:16">
      <c r="A24" s="1" t="s">
        <v>126</v>
      </c>
      <c r="O24" s="1" t="s">
        <v>83</v>
      </c>
      <c r="P24" s="1" t="s">
        <v>127</v>
      </c>
    </row>
    <row r="25" spans="1:16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>
      <c r="A26" s="1" t="s">
        <v>136</v>
      </c>
      <c r="B26" s="1" t="s">
        <v>137</v>
      </c>
      <c r="C26" s="20" t="s">
        <v>138</v>
      </c>
      <c r="D26" s="1" t="s">
        <v>139</v>
      </c>
      <c r="E26" s="49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>
      <c r="B27" s="1" t="s">
        <v>140</v>
      </c>
      <c r="C27" s="48"/>
      <c r="D27" s="1" t="s">
        <v>140</v>
      </c>
      <c r="E27" s="49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>
      <c r="O30" s="1" t="s">
        <v>74</v>
      </c>
      <c r="P30" s="1" t="s">
        <v>150</v>
      </c>
    </row>
    <row r="31" spans="1:16">
      <c r="O31" s="1" t="s">
        <v>84</v>
      </c>
      <c r="P31" s="1" t="s">
        <v>151</v>
      </c>
    </row>
    <row r="32" spans="1:16">
      <c r="O32" s="1" t="s">
        <v>93</v>
      </c>
      <c r="P32" s="1" t="s">
        <v>152</v>
      </c>
    </row>
    <row r="33" spans="3:16">
      <c r="O33" s="1" t="s">
        <v>67</v>
      </c>
      <c r="P33" s="1" t="s">
        <v>153</v>
      </c>
    </row>
    <row r="34" spans="3:16">
      <c r="O34" s="1" t="s">
        <v>76</v>
      </c>
      <c r="P34" s="1" t="s">
        <v>154</v>
      </c>
    </row>
    <row r="35" spans="3:16">
      <c r="C35" s="33" t="s">
        <v>155</v>
      </c>
      <c r="O35" s="1" t="s">
        <v>86</v>
      </c>
      <c r="P35" s="1" t="s">
        <v>156</v>
      </c>
    </row>
    <row r="36" spans="3:16">
      <c r="C36" s="32" t="s">
        <v>157</v>
      </c>
      <c r="O36" s="1" t="s">
        <v>87</v>
      </c>
      <c r="P36" s="1" t="s">
        <v>158</v>
      </c>
    </row>
    <row r="37" spans="3:16">
      <c r="C37" s="32" t="s">
        <v>159</v>
      </c>
      <c r="O37" s="1" t="s">
        <v>95</v>
      </c>
      <c r="P37" s="1" t="s">
        <v>160</v>
      </c>
    </row>
    <row r="38" spans="3:16">
      <c r="C38" s="32" t="s">
        <v>161</v>
      </c>
      <c r="O38" s="1" t="s">
        <v>100</v>
      </c>
      <c r="P38" s="1" t="s">
        <v>162</v>
      </c>
    </row>
    <row r="39" spans="3:16">
      <c r="C39" s="32" t="s">
        <v>163</v>
      </c>
      <c r="F39" s="47"/>
      <c r="O39" s="1" t="s">
        <v>108</v>
      </c>
      <c r="P39" s="1" t="s">
        <v>164</v>
      </c>
    </row>
    <row r="40" spans="3:16">
      <c r="C40" s="32" t="s">
        <v>165</v>
      </c>
      <c r="O40" s="1" t="s">
        <v>68</v>
      </c>
      <c r="P40" s="1" t="s">
        <v>166</v>
      </c>
    </row>
    <row r="41" spans="3:16">
      <c r="C41" s="32" t="s">
        <v>167</v>
      </c>
      <c r="O41" s="1" t="s">
        <v>103</v>
      </c>
      <c r="P41" s="1" t="s">
        <v>168</v>
      </c>
    </row>
    <row r="42" spans="3:16">
      <c r="C42" s="32" t="s">
        <v>169</v>
      </c>
      <c r="O42" s="1" t="s">
        <v>77</v>
      </c>
      <c r="P42" s="1" t="s">
        <v>170</v>
      </c>
    </row>
    <row r="43" spans="3:16">
      <c r="C43" s="32" t="s">
        <v>171</v>
      </c>
      <c r="O43" s="1" t="s">
        <v>113</v>
      </c>
      <c r="P43" s="1" t="s">
        <v>172</v>
      </c>
    </row>
    <row r="44" spans="3:16">
      <c r="C44" s="32" t="s">
        <v>173</v>
      </c>
      <c r="O44" s="1" t="s">
        <v>69</v>
      </c>
      <c r="P44" s="1" t="s">
        <v>174</v>
      </c>
    </row>
    <row r="45" spans="3:16">
      <c r="C45" s="32" t="s">
        <v>175</v>
      </c>
      <c r="O45" s="1" t="s">
        <v>69</v>
      </c>
      <c r="P45" s="1" t="s">
        <v>176</v>
      </c>
    </row>
    <row r="46" spans="3:16">
      <c r="C46" s="32" t="s">
        <v>177</v>
      </c>
      <c r="O46" s="1" t="s">
        <v>79</v>
      </c>
      <c r="P46" s="1" t="s">
        <v>178</v>
      </c>
    </row>
    <row r="47" spans="3:16">
      <c r="C47" s="32" t="s">
        <v>179</v>
      </c>
      <c r="O47" s="1" t="s">
        <v>88</v>
      </c>
      <c r="P47" s="1" t="s">
        <v>180</v>
      </c>
    </row>
    <row r="48" spans="3:16">
      <c r="C48" s="32" t="s">
        <v>181</v>
      </c>
      <c r="O48" s="1" t="s">
        <v>70</v>
      </c>
      <c r="P48" s="1" t="s">
        <v>182</v>
      </c>
    </row>
    <row r="49" spans="3:16">
      <c r="C49" s="32" t="s">
        <v>183</v>
      </c>
      <c r="O49" s="1" t="s">
        <v>80</v>
      </c>
      <c r="P49" s="1" t="s">
        <v>184</v>
      </c>
    </row>
    <row r="50" spans="3:16" ht="30">
      <c r="C50" s="32" t="s">
        <v>185</v>
      </c>
      <c r="O50" s="1" t="s">
        <v>89</v>
      </c>
      <c r="P50" s="1" t="s">
        <v>186</v>
      </c>
    </row>
    <row r="51" spans="3:16">
      <c r="C51" s="32" t="s">
        <v>187</v>
      </c>
      <c r="O51" s="1" t="s">
        <v>78</v>
      </c>
      <c r="P51" s="1" t="s">
        <v>188</v>
      </c>
    </row>
    <row r="52" spans="3:16">
      <c r="C52" s="32" t="s">
        <v>189</v>
      </c>
      <c r="O52" s="1" t="s">
        <v>78</v>
      </c>
      <c r="P52" s="1" t="s">
        <v>190</v>
      </c>
    </row>
    <row r="53" spans="3:16" ht="45">
      <c r="C53" s="32" t="s">
        <v>191</v>
      </c>
      <c r="O53" s="1" t="s">
        <v>102</v>
      </c>
      <c r="P53" s="1" t="s">
        <v>192</v>
      </c>
    </row>
    <row r="54" spans="3:16">
      <c r="C54" s="32" t="s">
        <v>193</v>
      </c>
      <c r="O54" s="1" t="s">
        <v>110</v>
      </c>
      <c r="P54" s="1" t="s">
        <v>194</v>
      </c>
    </row>
    <row r="55" spans="3:16">
      <c r="C55" s="32" t="s">
        <v>195</v>
      </c>
      <c r="O55" s="1" t="s">
        <v>90</v>
      </c>
      <c r="P55" s="1" t="s">
        <v>196</v>
      </c>
    </row>
    <row r="56" spans="3:16">
      <c r="C56" s="32" t="s">
        <v>197</v>
      </c>
      <c r="O56" s="1" t="s">
        <v>117</v>
      </c>
      <c r="P56" s="1" t="s">
        <v>123</v>
      </c>
    </row>
    <row r="57" spans="3:16" ht="30">
      <c r="C57" s="32" t="s">
        <v>198</v>
      </c>
    </row>
    <row r="58" spans="3:16">
      <c r="C58" s="32" t="s">
        <v>199</v>
      </c>
    </row>
    <row r="59" spans="3:16">
      <c r="C59" s="32" t="s">
        <v>200</v>
      </c>
    </row>
    <row r="60" spans="3:16">
      <c r="C60" s="32" t="s">
        <v>201</v>
      </c>
    </row>
    <row r="61" spans="3:16">
      <c r="C61" s="32" t="s">
        <v>202</v>
      </c>
    </row>
    <row r="62" spans="3:16">
      <c r="C62" s="32" t="s">
        <v>203</v>
      </c>
    </row>
    <row r="63" spans="3:16">
      <c r="C63" s="32" t="s">
        <v>204</v>
      </c>
    </row>
    <row r="64" spans="3:16">
      <c r="C64" s="32" t="s">
        <v>205</v>
      </c>
    </row>
    <row r="65" spans="3:3">
      <c r="C65" s="32" t="s">
        <v>206</v>
      </c>
    </row>
    <row r="66" spans="3:3">
      <c r="C66" s="32" t="s">
        <v>207</v>
      </c>
    </row>
    <row r="67" spans="3:3">
      <c r="C67" s="32" t="s">
        <v>208</v>
      </c>
    </row>
    <row r="68" spans="3:3">
      <c r="C68" s="32" t="s">
        <v>209</v>
      </c>
    </row>
    <row r="69" spans="3:3">
      <c r="C69" s="32" t="s">
        <v>210</v>
      </c>
    </row>
    <row r="70" spans="3:3">
      <c r="C70" s="32" t="s">
        <v>211</v>
      </c>
    </row>
    <row r="71" spans="3:3">
      <c r="C71" s="32" t="s">
        <v>212</v>
      </c>
    </row>
    <row r="72" spans="3:3">
      <c r="C72" s="32" t="s">
        <v>213</v>
      </c>
    </row>
    <row r="73" spans="3:3">
      <c r="C73" s="32" t="s">
        <v>214</v>
      </c>
    </row>
    <row r="74" spans="3:3">
      <c r="C74" s="32" t="s">
        <v>215</v>
      </c>
    </row>
    <row r="75" spans="3:3">
      <c r="C75" s="32" t="s">
        <v>216</v>
      </c>
    </row>
    <row r="76" spans="3:3">
      <c r="C76" s="32" t="s">
        <v>217</v>
      </c>
    </row>
    <row r="77" spans="3:3">
      <c r="C77" s="32" t="s">
        <v>218</v>
      </c>
    </row>
    <row r="78" spans="3:3">
      <c r="C78" s="32" t="s">
        <v>219</v>
      </c>
    </row>
    <row r="79" spans="3:3">
      <c r="C79" s="32" t="s">
        <v>220</v>
      </c>
    </row>
    <row r="80" spans="3:3">
      <c r="C80" s="32" t="s">
        <v>221</v>
      </c>
    </row>
    <row r="81" spans="3:3">
      <c r="C81" s="32" t="s">
        <v>222</v>
      </c>
    </row>
    <row r="82" spans="3:3">
      <c r="C82" s="32" t="s">
        <v>223</v>
      </c>
    </row>
    <row r="83" spans="3:3">
      <c r="C83" s="32" t="s">
        <v>224</v>
      </c>
    </row>
    <row r="84" spans="3:3">
      <c r="C84" s="32" t="s">
        <v>225</v>
      </c>
    </row>
    <row r="85" spans="3:3">
      <c r="C85" s="32" t="s">
        <v>226</v>
      </c>
    </row>
    <row r="86" spans="3:3">
      <c r="C86" s="32" t="s">
        <v>227</v>
      </c>
    </row>
    <row r="87" spans="3:3">
      <c r="C87" s="32" t="s">
        <v>228</v>
      </c>
    </row>
    <row r="88" spans="3:3">
      <c r="C88" s="32" t="s">
        <v>229</v>
      </c>
    </row>
    <row r="89" spans="3:3">
      <c r="C89" s="32" t="s">
        <v>230</v>
      </c>
    </row>
    <row r="90" spans="3:3">
      <c r="C90" s="32" t="s">
        <v>231</v>
      </c>
    </row>
    <row r="91" spans="3:3">
      <c r="C91" s="32" t="s">
        <v>232</v>
      </c>
    </row>
    <row r="92" spans="3:3">
      <c r="C92" s="32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13" zoomScale="120" zoomScaleNormal="120" workbookViewId="0">
      <selection activeCell="J23" sqref="J23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>
      <c r="A7" s="122" t="s">
        <v>268</v>
      </c>
      <c r="B7" s="125" t="str">
        <f>'Fiche Générale'!B2</f>
        <v>ODYSSEE</v>
      </c>
      <c r="C7" s="122" t="s">
        <v>269</v>
      </c>
      <c r="D7" s="122"/>
      <c r="E7" s="124" t="str">
        <f>'Fiche Générale'!B3</f>
        <v>Information et médiation scientifique et technique</v>
      </c>
      <c r="F7" s="125"/>
      <c r="G7" s="122" t="s">
        <v>313</v>
      </c>
      <c r="H7" s="161" t="str">
        <f>'Fiche Générale'!B4</f>
        <v>-</v>
      </c>
      <c r="I7" s="161"/>
      <c r="J7" s="161"/>
    </row>
    <row r="8" spans="1:10" ht="18" customHeight="1">
      <c r="A8" s="122"/>
      <c r="B8" s="127"/>
      <c r="C8" s="122"/>
      <c r="D8" s="122"/>
      <c r="E8" s="126"/>
      <c r="F8" s="127"/>
      <c r="G8" s="122"/>
      <c r="H8" s="161"/>
      <c r="I8" s="161"/>
      <c r="J8" s="161"/>
    </row>
    <row r="9" spans="1:10" ht="18" customHeight="1">
      <c r="A9" s="122"/>
      <c r="B9" s="127"/>
      <c r="C9" s="122"/>
      <c r="D9" s="122"/>
      <c r="E9" s="128"/>
      <c r="F9" s="129"/>
      <c r="G9" s="122"/>
      <c r="H9" s="161"/>
      <c r="I9" s="161"/>
      <c r="J9" s="161"/>
    </row>
    <row r="10" spans="1:10" ht="18" customHeight="1">
      <c r="A10" s="122"/>
      <c r="B10" s="127"/>
      <c r="C10" s="123" t="s">
        <v>271</v>
      </c>
      <c r="D10" s="123"/>
      <c r="E10" s="130" t="str">
        <f>'Fiche Générale'!C12</f>
        <v>Communication et médiation de la transition écologique et sociale (COMETES)</v>
      </c>
      <c r="F10" s="131"/>
      <c r="G10" s="131"/>
      <c r="H10" s="131"/>
      <c r="I10" s="131"/>
      <c r="J10" s="132"/>
    </row>
    <row r="11" spans="1:10" ht="18" customHeight="1">
      <c r="A11" s="122"/>
      <c r="B11" s="129"/>
      <c r="C11" s="123"/>
      <c r="D11" s="123"/>
      <c r="E11" s="133"/>
      <c r="F11" s="134"/>
      <c r="G11" s="134"/>
      <c r="H11" s="134"/>
      <c r="I11" s="134"/>
      <c r="J11" s="135"/>
    </row>
    <row r="13" spans="1:10">
      <c r="A13" s="138" t="s">
        <v>272</v>
      </c>
      <c r="B13" s="87" t="s">
        <v>346</v>
      </c>
      <c r="C13" s="138" t="s">
        <v>274</v>
      </c>
      <c r="D13" s="138"/>
      <c r="E13" s="145">
        <f>'S1 Maquette'!E13:F14</f>
        <v>0</v>
      </c>
      <c r="F13" s="145"/>
      <c r="G13" s="138" t="s">
        <v>275</v>
      </c>
      <c r="H13" s="85">
        <f>Calcul!J7</f>
        <v>67</v>
      </c>
      <c r="I13" s="87"/>
    </row>
    <row r="14" spans="1:10">
      <c r="A14" s="138"/>
      <c r="B14" s="90"/>
      <c r="C14" s="138"/>
      <c r="D14" s="138"/>
      <c r="E14" s="145"/>
      <c r="F14" s="145"/>
      <c r="G14" s="138"/>
      <c r="H14" s="88"/>
      <c r="I14" s="90"/>
    </row>
    <row r="15" spans="1:10">
      <c r="A15" s="138" t="s">
        <v>276</v>
      </c>
      <c r="B15" s="87" t="s">
        <v>239</v>
      </c>
      <c r="C15" s="139" t="s">
        <v>277</v>
      </c>
      <c r="D15" s="140"/>
      <c r="E15" s="138"/>
      <c r="F15" s="138"/>
      <c r="G15" s="143" t="s">
        <v>278</v>
      </c>
      <c r="H15" s="84">
        <f>Calcul!J20</f>
        <v>67</v>
      </c>
      <c r="I15" s="84"/>
    </row>
    <row r="16" spans="1:10">
      <c r="A16" s="138"/>
      <c r="B16" s="90"/>
      <c r="C16" s="141"/>
      <c r="D16" s="142"/>
      <c r="E16" s="138"/>
      <c r="F16" s="138"/>
      <c r="G16" s="144"/>
      <c r="H16" s="84"/>
      <c r="I16" s="8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279</v>
      </c>
      <c r="B18" s="3" t="s">
        <v>280</v>
      </c>
      <c r="C18" s="3" t="s">
        <v>3</v>
      </c>
      <c r="D18" s="3" t="s">
        <v>281</v>
      </c>
      <c r="E18" s="3" t="s">
        <v>6</v>
      </c>
      <c r="F18" s="3" t="s">
        <v>5</v>
      </c>
      <c r="G18" s="3" t="s">
        <v>282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283</v>
      </c>
      <c r="M18" s="3" t="s">
        <v>4</v>
      </c>
      <c r="N18" s="3" t="s">
        <v>284</v>
      </c>
      <c r="O18" s="4" t="s">
        <v>285</v>
      </c>
    </row>
    <row r="19" spans="1:15" s="18" customFormat="1" ht="43.35" customHeight="1">
      <c r="A19" s="25">
        <v>1</v>
      </c>
      <c r="B19" s="68" t="s">
        <v>405</v>
      </c>
      <c r="C19" s="7" t="s">
        <v>12</v>
      </c>
      <c r="D19" s="7">
        <v>30</v>
      </c>
      <c r="E19" s="5" t="s">
        <v>15</v>
      </c>
      <c r="F19" s="5"/>
      <c r="G19" s="5"/>
      <c r="H19" s="7" t="s">
        <v>225</v>
      </c>
      <c r="I19" s="7"/>
      <c r="J19" s="7"/>
      <c r="K19" s="7"/>
      <c r="L19" s="7"/>
      <c r="M19" s="7" t="s">
        <v>13</v>
      </c>
      <c r="N19" s="5"/>
      <c r="O19" s="52" t="s">
        <v>393</v>
      </c>
    </row>
    <row r="20" spans="1:15" s="18" customFormat="1" ht="43.35" customHeight="1">
      <c r="A20" s="25" t="s">
        <v>361</v>
      </c>
      <c r="B20" s="75" t="s">
        <v>387</v>
      </c>
      <c r="C20" s="7" t="s">
        <v>21</v>
      </c>
      <c r="D20" s="7">
        <v>1</v>
      </c>
      <c r="E20" s="5" t="s">
        <v>15</v>
      </c>
      <c r="F20" s="5"/>
      <c r="G20" s="5"/>
      <c r="H20" s="7" t="s">
        <v>225</v>
      </c>
      <c r="I20" s="7">
        <v>0</v>
      </c>
      <c r="J20" s="72">
        <v>10</v>
      </c>
      <c r="K20" s="7"/>
      <c r="L20" s="7"/>
      <c r="M20" s="7" t="s">
        <v>13</v>
      </c>
      <c r="N20" s="5"/>
      <c r="O20" s="52" t="s">
        <v>402</v>
      </c>
    </row>
    <row r="21" spans="1:15" s="18" customFormat="1" ht="43.35" customHeight="1">
      <c r="A21" s="25" t="s">
        <v>362</v>
      </c>
      <c r="B21" s="62" t="s">
        <v>363</v>
      </c>
      <c r="C21" s="7" t="s">
        <v>21</v>
      </c>
      <c r="D21" s="7">
        <v>1</v>
      </c>
      <c r="E21" s="5" t="s">
        <v>15</v>
      </c>
      <c r="F21" s="5"/>
      <c r="G21" s="5"/>
      <c r="H21" s="7" t="s">
        <v>225</v>
      </c>
      <c r="I21" s="7">
        <v>0</v>
      </c>
      <c r="J21" s="7">
        <v>10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25" t="s">
        <v>364</v>
      </c>
      <c r="B22" s="70" t="s">
        <v>388</v>
      </c>
      <c r="C22" s="7" t="s">
        <v>21</v>
      </c>
      <c r="D22" s="72">
        <v>6</v>
      </c>
      <c r="E22" s="5" t="s">
        <v>15</v>
      </c>
      <c r="F22" s="5"/>
      <c r="G22" s="5"/>
      <c r="H22" s="7" t="s">
        <v>225</v>
      </c>
      <c r="I22" s="7">
        <v>0</v>
      </c>
      <c r="J22" s="7">
        <v>0</v>
      </c>
      <c r="K22" s="7"/>
      <c r="L22" s="7"/>
      <c r="M22" s="7" t="s">
        <v>13</v>
      </c>
      <c r="N22" s="5"/>
      <c r="O22" s="52" t="s">
        <v>403</v>
      </c>
    </row>
    <row r="23" spans="1:15" s="18" customFormat="1" ht="43.35" customHeight="1">
      <c r="A23" s="25" t="s">
        <v>365</v>
      </c>
      <c r="B23" s="75" t="s">
        <v>407</v>
      </c>
      <c r="C23" s="7" t="s">
        <v>21</v>
      </c>
      <c r="D23" s="72">
        <v>18</v>
      </c>
      <c r="E23" s="5" t="s">
        <v>15</v>
      </c>
      <c r="F23" s="5"/>
      <c r="G23" s="6"/>
      <c r="H23" s="7" t="s">
        <v>225</v>
      </c>
      <c r="I23" s="11">
        <v>0</v>
      </c>
      <c r="J23" s="72">
        <v>47</v>
      </c>
      <c r="K23" s="11"/>
      <c r="L23" s="11"/>
      <c r="M23" s="7" t="s">
        <v>13</v>
      </c>
      <c r="N23" s="6"/>
      <c r="O23" s="63" t="s">
        <v>414</v>
      </c>
    </row>
    <row r="24" spans="1:15" s="18" customFormat="1" ht="43.35" customHeight="1">
      <c r="A24" s="25" t="s">
        <v>366</v>
      </c>
      <c r="B24" s="77" t="s">
        <v>379</v>
      </c>
      <c r="C24" s="7" t="s">
        <v>21</v>
      </c>
      <c r="D24" s="7">
        <v>4</v>
      </c>
      <c r="E24" s="5" t="s">
        <v>15</v>
      </c>
      <c r="F24" s="5"/>
      <c r="G24" s="5"/>
      <c r="H24" s="7" t="s">
        <v>225</v>
      </c>
      <c r="I24" s="7">
        <v>0</v>
      </c>
      <c r="J24" s="7">
        <v>0</v>
      </c>
      <c r="K24" s="7"/>
      <c r="L24" s="7"/>
      <c r="M24" s="7" t="s">
        <v>13</v>
      </c>
      <c r="N24" s="5"/>
      <c r="O24" s="52" t="s">
        <v>393</v>
      </c>
    </row>
    <row r="25" spans="1:15" ht="43.35" customHeight="1">
      <c r="A25" s="25"/>
      <c r="B25" s="28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8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8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8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8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8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8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8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8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8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8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8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8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35" priority="12">
      <formula>$C1="Option"</formula>
    </cfRule>
  </conditionalFormatting>
  <conditionalFormatting sqref="A1:O9 A10:E10 K10:O11 A11:D11 A12:O12 A13:H13 J13:O16 A14:F14 A15:H15 A16:F16 A17:O18 E19:O19 A19:A24 E20:H24 K20:O24 A25:O999">
    <cfRule type="expression" dxfId="34" priority="16">
      <formula>$F1="Modification"</formula>
    </cfRule>
    <cfRule type="expression" dxfId="33" priority="17">
      <formula>$F1="Création"</formula>
    </cfRule>
  </conditionalFormatting>
  <conditionalFormatting sqref="A1:O9 K10:O11 A12:O12 J13:O16 A17:O18 E19:O19 K20:O24 A25:O999 A10:E10 A11:D11 A13:H13 A14:F14 A15:H15 A16:F16 A19:A24 E20:H24">
    <cfRule type="expression" dxfId="32" priority="15">
      <formula>$F1="Fermeture"</formula>
    </cfRule>
  </conditionalFormatting>
  <conditionalFormatting sqref="B19:D24">
    <cfRule type="expression" dxfId="31" priority="6">
      <formula>$F19="Fermeture"</formula>
    </cfRule>
    <cfRule type="expression" dxfId="30" priority="7">
      <formula>$F19="Modification"</formula>
    </cfRule>
    <cfRule type="expression" dxfId="29" priority="8">
      <formula>$F19="Création"</formula>
    </cfRule>
  </conditionalFormatting>
  <conditionalFormatting sqref="D1:E999">
    <cfRule type="expression" dxfId="28" priority="5">
      <formula>$C1="Option"</formula>
    </cfRule>
  </conditionalFormatting>
  <conditionalFormatting sqref="G1:N999">
    <cfRule type="expression" dxfId="27" priority="1">
      <formula>$C1="Option"</formula>
    </cfRule>
  </conditionalFormatting>
  <conditionalFormatting sqref="I20:J24">
    <cfRule type="expression" dxfId="26" priority="2">
      <formula>$F20="Fermeture"</formula>
    </cfRule>
    <cfRule type="expression" dxfId="25" priority="3">
      <formula>$F20="Modification"</formula>
    </cfRule>
    <cfRule type="expression" dxfId="24" priority="4">
      <formula>$F20="Création"</formula>
    </cfRule>
  </conditionalFormatting>
  <conditionalFormatting sqref="N1:N999">
    <cfRule type="expression" dxfId="23" priority="14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A16" zoomScale="130" zoomScaleNormal="130" workbookViewId="0">
      <selection activeCell="I22" sqref="I22:I24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45" customHeight="1">
      <c r="A7" s="162" t="s">
        <v>312</v>
      </c>
      <c r="B7" s="161" t="str">
        <f>'Fiche Générale'!B2</f>
        <v>ODYSSEE</v>
      </c>
      <c r="C7" s="122" t="s">
        <v>269</v>
      </c>
      <c r="D7" s="122"/>
      <c r="E7" s="159" t="str">
        <f>'Fiche Générale'!B3</f>
        <v>Information et médiation scientifique et technique</v>
      </c>
      <c r="F7" s="160"/>
      <c r="G7" s="122" t="s">
        <v>313</v>
      </c>
      <c r="H7" s="161" t="str">
        <f>'Fiche Générale'!B4</f>
        <v>-</v>
      </c>
      <c r="I7" s="161"/>
      <c r="J7" s="38"/>
      <c r="K7" s="23"/>
    </row>
    <row r="8" spans="1:19" ht="14.45" customHeight="1">
      <c r="A8" s="163"/>
      <c r="B8" s="161"/>
      <c r="C8" s="122"/>
      <c r="D8" s="122"/>
      <c r="E8" s="159"/>
      <c r="F8" s="160"/>
      <c r="G8" s="122"/>
      <c r="H8" s="161"/>
      <c r="I8" s="161"/>
      <c r="J8" s="38"/>
      <c r="K8" s="23"/>
    </row>
    <row r="9" spans="1:19" ht="14.45" customHeight="1">
      <c r="A9" s="163"/>
      <c r="B9" s="161"/>
      <c r="C9" s="122"/>
      <c r="D9" s="122"/>
      <c r="E9" s="159"/>
      <c r="F9" s="160"/>
      <c r="G9" s="122"/>
      <c r="H9" s="161"/>
      <c r="I9" s="161"/>
      <c r="J9" s="38"/>
      <c r="K9" s="23"/>
    </row>
    <row r="10" spans="1:19" ht="14.45" customHeight="1">
      <c r="A10" s="163"/>
      <c r="B10" s="161"/>
      <c r="C10" s="123" t="s">
        <v>271</v>
      </c>
      <c r="D10" s="123"/>
      <c r="E10" s="130" t="str">
        <f>'Fiche Générale'!C12</f>
        <v>Communication et médiation de la transition écologique et sociale (COMETES)</v>
      </c>
      <c r="F10" s="131"/>
      <c r="G10" s="131"/>
      <c r="H10" s="131"/>
      <c r="I10" s="132"/>
      <c r="J10" s="39"/>
      <c r="K10" s="23"/>
    </row>
    <row r="11" spans="1:19" ht="14.45" customHeight="1">
      <c r="A11" s="164"/>
      <c r="B11" s="161"/>
      <c r="C11" s="123"/>
      <c r="D11" s="123"/>
      <c r="E11" s="133"/>
      <c r="F11" s="134"/>
      <c r="G11" s="134"/>
      <c r="H11" s="134"/>
      <c r="I11" s="135"/>
      <c r="J11" s="39"/>
      <c r="K11" s="23"/>
    </row>
    <row r="12" spans="1:19">
      <c r="C12" s="18"/>
      <c r="I12" s="13"/>
      <c r="J12" s="13"/>
      <c r="M12" s="139" t="s">
        <v>314</v>
      </c>
      <c r="N12" s="140"/>
      <c r="O12" s="155"/>
      <c r="P12" s="139" t="s">
        <v>315</v>
      </c>
      <c r="Q12" s="140"/>
      <c r="R12" s="140"/>
      <c r="S12" s="155"/>
    </row>
    <row r="13" spans="1:19">
      <c r="A13" s="143" t="s">
        <v>272</v>
      </c>
      <c r="B13" s="84" t="str">
        <f>'S4 Maquette'!B13:B14</f>
        <v>2ème Année</v>
      </c>
      <c r="C13" s="84"/>
      <c r="D13" s="143" t="s">
        <v>316</v>
      </c>
      <c r="E13" s="145">
        <f>'S4 Maquette'!E13:F14</f>
        <v>0</v>
      </c>
      <c r="F13" s="145"/>
      <c r="G13" s="145"/>
      <c r="H13" s="138" t="s">
        <v>317</v>
      </c>
      <c r="I13" s="138"/>
      <c r="J13" s="40"/>
      <c r="M13" s="141"/>
      <c r="N13" s="142"/>
      <c r="O13" s="156"/>
      <c r="P13" s="141"/>
      <c r="Q13" s="142"/>
      <c r="R13" s="142"/>
      <c r="S13" s="156"/>
    </row>
    <row r="14" spans="1:19">
      <c r="A14" s="144"/>
      <c r="B14" s="84"/>
      <c r="C14" s="84"/>
      <c r="D14" s="144"/>
      <c r="E14" s="145"/>
      <c r="F14" s="145"/>
      <c r="G14" s="145"/>
      <c r="H14" s="138"/>
      <c r="I14" s="138"/>
      <c r="J14" s="40"/>
      <c r="M14" s="138" t="s">
        <v>318</v>
      </c>
      <c r="N14" s="139" t="s">
        <v>319</v>
      </c>
      <c r="O14" s="155"/>
      <c r="P14" s="137"/>
      <c r="Q14" s="146"/>
      <c r="R14" s="149"/>
      <c r="S14" s="143"/>
    </row>
    <row r="15" spans="1:19">
      <c r="A15" s="143" t="s">
        <v>320</v>
      </c>
      <c r="B15" s="86" t="str">
        <f>'S4 Maquette'!B15:B16</f>
        <v>Semestre 4</v>
      </c>
      <c r="C15" s="87"/>
      <c r="D15" s="143" t="s">
        <v>321</v>
      </c>
      <c r="E15" s="145">
        <f>'S4 Maquette'!E15:F16</f>
        <v>0</v>
      </c>
      <c r="F15" s="145"/>
      <c r="G15" s="145"/>
      <c r="H15" s="151" t="str">
        <f>'Fiche Générale'!B5</f>
        <v>Session Unique</v>
      </c>
      <c r="I15" s="152"/>
      <c r="J15" s="41"/>
      <c r="M15" s="138"/>
      <c r="N15" s="157"/>
      <c r="O15" s="158"/>
      <c r="P15" s="137"/>
      <c r="Q15" s="147"/>
      <c r="R15" s="149"/>
      <c r="S15" s="150"/>
    </row>
    <row r="16" spans="1:19">
      <c r="A16" s="144"/>
      <c r="B16" s="89"/>
      <c r="C16" s="90"/>
      <c r="D16" s="144"/>
      <c r="E16" s="145"/>
      <c r="F16" s="145"/>
      <c r="G16" s="145"/>
      <c r="H16" s="153"/>
      <c r="I16" s="154"/>
      <c r="J16" s="41"/>
      <c r="M16" s="138"/>
      <c r="N16" s="157"/>
      <c r="O16" s="158"/>
      <c r="P16" s="137"/>
      <c r="Q16" s="147"/>
      <c r="R16" s="149"/>
      <c r="S16" s="150"/>
    </row>
    <row r="17" spans="1:20">
      <c r="L17" s="19"/>
      <c r="M17" s="138"/>
      <c r="N17" s="141"/>
      <c r="O17" s="156"/>
      <c r="P17" s="137"/>
      <c r="Q17" s="148"/>
      <c r="R17" s="149"/>
      <c r="S17" s="144"/>
    </row>
    <row r="18" spans="1:20" ht="59.45" customHeight="1">
      <c r="A18" s="3" t="s">
        <v>322</v>
      </c>
      <c r="B18" s="42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>
      <c r="A19" s="46" t="str">
        <f>'S4 Maquette'!B19</f>
        <v>PPR mémoire de recherche et rapport de stage/apprentissage</v>
      </c>
      <c r="B19" s="46" t="str">
        <f>'S4 Maquette'!C19</f>
        <v>UE</v>
      </c>
      <c r="C19" s="45">
        <f>'S4 Maquette'!F19</f>
        <v>0</v>
      </c>
      <c r="D19" s="7">
        <v>30</v>
      </c>
      <c r="E19" s="7" t="s">
        <v>338</v>
      </c>
      <c r="F19" s="7" t="s">
        <v>338</v>
      </c>
      <c r="G19" s="43" t="s">
        <v>338</v>
      </c>
      <c r="H19" s="43" t="s">
        <v>338</v>
      </c>
      <c r="I19" s="43" t="s">
        <v>345</v>
      </c>
      <c r="J19" s="43"/>
      <c r="K19" s="66" t="s">
        <v>27</v>
      </c>
      <c r="L19" s="66">
        <v>28</v>
      </c>
      <c r="M19" s="43"/>
      <c r="N19" s="43"/>
      <c r="O19" s="43"/>
      <c r="P19" s="43"/>
      <c r="Q19" s="43"/>
      <c r="R19" s="43"/>
      <c r="S19" s="12"/>
      <c r="T19" s="1"/>
    </row>
    <row r="20" spans="1:20" ht="30.6" customHeight="1">
      <c r="A20" s="46" t="str">
        <f>'S4 Maquette'!B20</f>
        <v>Méthodologie de la recherche 3 : atelier d'écriture</v>
      </c>
      <c r="B20" s="46" t="str">
        <f>'S4 Maquette'!C20</f>
        <v>ECUE</v>
      </c>
      <c r="C20" s="45">
        <f>'S4 Maquette'!F20</f>
        <v>0</v>
      </c>
      <c r="D20" s="7">
        <v>1</v>
      </c>
      <c r="E20" s="7" t="s">
        <v>338</v>
      </c>
      <c r="F20" s="7" t="s">
        <v>338</v>
      </c>
      <c r="G20" s="43" t="s">
        <v>338</v>
      </c>
      <c r="H20" s="43" t="s">
        <v>338</v>
      </c>
      <c r="I20" s="43" t="s">
        <v>338</v>
      </c>
      <c r="J20" s="43"/>
      <c r="K20" s="43" t="s">
        <v>9</v>
      </c>
      <c r="L20" s="43"/>
      <c r="M20" s="43">
        <v>2</v>
      </c>
      <c r="N20" s="43"/>
      <c r="O20" s="43"/>
      <c r="P20" s="43"/>
      <c r="Q20" s="43"/>
      <c r="R20" s="43"/>
      <c r="S20" s="12"/>
      <c r="T20" s="1"/>
    </row>
    <row r="21" spans="1:20" ht="30.6" customHeight="1">
      <c r="A21" s="46" t="str">
        <f>'S4 Maquette'!B21</f>
        <v>Gestion et relations commerciales</v>
      </c>
      <c r="B21" s="46" t="str">
        <f>'S4 Maquette'!C21</f>
        <v>ECUE</v>
      </c>
      <c r="C21" s="45">
        <f>'S4 Maquette'!F21</f>
        <v>0</v>
      </c>
      <c r="D21" s="7">
        <v>1</v>
      </c>
      <c r="E21" s="7" t="s">
        <v>338</v>
      </c>
      <c r="F21" s="7" t="s">
        <v>338</v>
      </c>
      <c r="G21" s="43" t="s">
        <v>338</v>
      </c>
      <c r="H21" s="43" t="s">
        <v>338</v>
      </c>
      <c r="I21" s="43" t="s">
        <v>338</v>
      </c>
      <c r="J21" s="43"/>
      <c r="K21" s="67"/>
      <c r="L21" s="67"/>
      <c r="M21" s="67"/>
      <c r="N21" s="67"/>
      <c r="O21" s="67"/>
      <c r="P21" s="43"/>
      <c r="Q21" s="43"/>
      <c r="R21" s="43"/>
      <c r="S21" s="12"/>
      <c r="T21" s="1"/>
    </row>
    <row r="22" spans="1:20" ht="30.6" customHeight="1">
      <c r="A22" s="46" t="str">
        <f>'S4 Maquette'!B22</f>
        <v>Stage/Apprentissage</v>
      </c>
      <c r="B22" s="46" t="str">
        <f>'S4 Maquette'!C22</f>
        <v>ECUE</v>
      </c>
      <c r="C22" s="45">
        <f>'S4 Maquette'!F22</f>
        <v>0</v>
      </c>
      <c r="D22" s="7">
        <v>6</v>
      </c>
      <c r="E22" s="7" t="s">
        <v>338</v>
      </c>
      <c r="F22" s="7" t="s">
        <v>338</v>
      </c>
      <c r="G22" s="43" t="s">
        <v>338</v>
      </c>
      <c r="H22" s="43" t="s">
        <v>338</v>
      </c>
      <c r="I22" s="43" t="s">
        <v>345</v>
      </c>
      <c r="J22" s="43"/>
      <c r="K22" s="43" t="s">
        <v>18</v>
      </c>
      <c r="L22" s="43"/>
      <c r="M22" s="43"/>
      <c r="N22" s="43" t="s">
        <v>34</v>
      </c>
      <c r="O22" s="43"/>
      <c r="P22" s="43"/>
      <c r="Q22" s="43"/>
      <c r="R22" s="43"/>
      <c r="S22" s="12"/>
      <c r="T22" s="1"/>
    </row>
    <row r="23" spans="1:20" ht="30.6" customHeight="1">
      <c r="A23" s="46" t="str">
        <f>'S4 Maquette'!B23</f>
        <v>Mémoire 2</v>
      </c>
      <c r="B23" s="46" t="str">
        <f>'S4 Maquette'!C23</f>
        <v>ECUE</v>
      </c>
      <c r="C23" s="45">
        <f>'S4 Maquette'!F23</f>
        <v>0</v>
      </c>
      <c r="D23" s="7">
        <v>18</v>
      </c>
      <c r="E23" s="7" t="s">
        <v>338</v>
      </c>
      <c r="F23" s="7" t="s">
        <v>338</v>
      </c>
      <c r="G23" s="43" t="s">
        <v>338</v>
      </c>
      <c r="H23" s="43" t="s">
        <v>338</v>
      </c>
      <c r="I23" s="43" t="s">
        <v>345</v>
      </c>
      <c r="J23" s="43"/>
      <c r="K23" s="43" t="s">
        <v>18</v>
      </c>
      <c r="L23" s="43"/>
      <c r="M23" s="43"/>
      <c r="N23" s="43" t="s">
        <v>34</v>
      </c>
      <c r="O23" s="43"/>
      <c r="P23" s="43"/>
      <c r="Q23" s="43"/>
      <c r="R23" s="43"/>
      <c r="S23" s="12"/>
      <c r="T23" s="1"/>
    </row>
    <row r="24" spans="1:20" ht="30.6" customHeight="1">
      <c r="A24" s="46" t="str">
        <f>'S4 Maquette'!B24</f>
        <v>Soutenance</v>
      </c>
      <c r="B24" s="46" t="str">
        <f>'S4 Maquette'!C24</f>
        <v>ECUE</v>
      </c>
      <c r="C24" s="45">
        <f>'S4 Maquette'!F24</f>
        <v>0</v>
      </c>
      <c r="D24" s="7">
        <v>4</v>
      </c>
      <c r="E24" s="7" t="s">
        <v>338</v>
      </c>
      <c r="F24" s="7" t="s">
        <v>338</v>
      </c>
      <c r="G24" s="43" t="s">
        <v>338</v>
      </c>
      <c r="H24" s="43" t="s">
        <v>338</v>
      </c>
      <c r="I24" s="43" t="s">
        <v>345</v>
      </c>
      <c r="J24" s="43"/>
      <c r="K24" s="43" t="s">
        <v>18</v>
      </c>
      <c r="L24" s="43"/>
      <c r="M24" s="43"/>
      <c r="N24" s="43" t="s">
        <v>19</v>
      </c>
      <c r="O24" s="43"/>
      <c r="P24" s="43"/>
      <c r="Q24" s="43"/>
      <c r="R24" s="43"/>
      <c r="S24" s="12"/>
      <c r="T24" s="1"/>
    </row>
    <row r="25" spans="1:20" ht="30.6" customHeight="1">
      <c r="A25" s="46">
        <f>'S4 Maquette'!B25</f>
        <v>0</v>
      </c>
      <c r="B25" s="46">
        <f>'S4 Maquette'!C25</f>
        <v>0</v>
      </c>
      <c r="C25" s="45">
        <f>'S4 Maquette'!F25</f>
        <v>0</v>
      </c>
      <c r="D25" s="7"/>
      <c r="E25" s="7"/>
      <c r="F25" s="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12"/>
      <c r="T25" s="1"/>
    </row>
    <row r="26" spans="1:20" ht="30.6" customHeight="1">
      <c r="A26" s="46">
        <f>'S4 Maquette'!B26</f>
        <v>0</v>
      </c>
      <c r="B26" s="46">
        <f>'S4 Maquette'!C26</f>
        <v>0</v>
      </c>
      <c r="C26" s="45">
        <f>'S4 Maquette'!F26</f>
        <v>0</v>
      </c>
      <c r="D26" s="7"/>
      <c r="E26" s="7"/>
      <c r="F26" s="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12"/>
      <c r="T26" s="1"/>
    </row>
    <row r="27" spans="1:20" ht="30.6" customHeight="1">
      <c r="A27" s="46">
        <f>'S4 Maquette'!B27</f>
        <v>0</v>
      </c>
      <c r="B27" s="46">
        <f>'S4 Maquette'!C27</f>
        <v>0</v>
      </c>
      <c r="C27" s="45">
        <f>'S4 Maquette'!F27</f>
        <v>0</v>
      </c>
      <c r="D27" s="7"/>
      <c r="E27" s="7"/>
      <c r="F27" s="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12"/>
      <c r="T27" s="1"/>
    </row>
    <row r="28" spans="1:20" ht="30.6" customHeight="1">
      <c r="A28" s="46">
        <f>'S4 Maquette'!B28</f>
        <v>0</v>
      </c>
      <c r="B28" s="46">
        <f>'S4 Maquette'!C28</f>
        <v>0</v>
      </c>
      <c r="C28" s="45">
        <f>'S4 Maquette'!F28</f>
        <v>0</v>
      </c>
      <c r="D28" s="7"/>
      <c r="E28" s="7"/>
      <c r="F28" s="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12"/>
      <c r="T28" s="1"/>
    </row>
    <row r="29" spans="1:20" ht="30.6" customHeight="1">
      <c r="A29" s="46">
        <f>'S4 Maquette'!B29</f>
        <v>0</v>
      </c>
      <c r="B29" s="46">
        <f>'S4 Maquette'!C29</f>
        <v>0</v>
      </c>
      <c r="C29" s="45">
        <f>'S4 Maquette'!F29</f>
        <v>0</v>
      </c>
      <c r="D29" s="7"/>
      <c r="E29" s="7"/>
      <c r="F29" s="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12"/>
      <c r="T29" s="1"/>
    </row>
    <row r="30" spans="1:20" ht="30.6" customHeight="1">
      <c r="A30" s="46">
        <f>'S4 Maquette'!B30</f>
        <v>0</v>
      </c>
      <c r="B30" s="46">
        <f>'S4 Maquette'!C30</f>
        <v>0</v>
      </c>
      <c r="C30" s="45">
        <f>'S4 Maquette'!F30</f>
        <v>0</v>
      </c>
      <c r="D30" s="7"/>
      <c r="E30" s="7"/>
      <c r="F30" s="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12"/>
      <c r="T30" s="1"/>
    </row>
    <row r="31" spans="1:20" ht="30.6" customHeight="1">
      <c r="A31" s="46">
        <f>'S4 Maquette'!B31</f>
        <v>0</v>
      </c>
      <c r="B31" s="46">
        <f>'S4 Maquette'!C31</f>
        <v>0</v>
      </c>
      <c r="C31" s="45">
        <f>'S4 Maquette'!F31</f>
        <v>0</v>
      </c>
      <c r="D31" s="7"/>
      <c r="E31" s="7"/>
      <c r="F31" s="7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12"/>
      <c r="T31" s="1"/>
    </row>
    <row r="32" spans="1:20" ht="30.6" customHeight="1">
      <c r="A32" s="46">
        <f>'S4 Maquette'!B32</f>
        <v>0</v>
      </c>
      <c r="B32" s="46">
        <f>'S4 Maquette'!C32</f>
        <v>0</v>
      </c>
      <c r="C32" s="45">
        <f>'S4 Maquette'!F32</f>
        <v>0</v>
      </c>
      <c r="D32" s="7"/>
      <c r="E32" s="7"/>
      <c r="F32" s="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12"/>
      <c r="T32" s="1"/>
    </row>
    <row r="33" spans="1:20" ht="30.6" customHeight="1">
      <c r="A33" s="46">
        <f>'S4 Maquette'!B33</f>
        <v>0</v>
      </c>
      <c r="B33" s="46">
        <f>'S4 Maquette'!C33</f>
        <v>0</v>
      </c>
      <c r="C33" s="45">
        <f>'S4 Maquette'!F33</f>
        <v>0</v>
      </c>
      <c r="D33" s="7"/>
      <c r="E33" s="7"/>
      <c r="F33" s="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12"/>
      <c r="T33" s="1"/>
    </row>
    <row r="34" spans="1:20" ht="30.6" customHeight="1">
      <c r="A34" s="46">
        <f>'S4 Maquette'!B34</f>
        <v>0</v>
      </c>
      <c r="B34" s="46">
        <f>'S4 Maquette'!C34</f>
        <v>0</v>
      </c>
      <c r="C34" s="45">
        <f>'S4 Maquette'!F34</f>
        <v>0</v>
      </c>
      <c r="D34" s="7"/>
      <c r="E34" s="7"/>
      <c r="F34" s="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2"/>
      <c r="T34" s="1"/>
    </row>
    <row r="35" spans="1:20" ht="30.6" customHeight="1">
      <c r="A35" s="46">
        <f>'S4 Maquette'!B35</f>
        <v>0</v>
      </c>
      <c r="B35" s="46">
        <f>'S4 Maquette'!C35</f>
        <v>0</v>
      </c>
      <c r="C35" s="45">
        <f>'S4 Maquette'!F35</f>
        <v>0</v>
      </c>
      <c r="D35" s="7"/>
      <c r="E35" s="7"/>
      <c r="F35" s="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12"/>
      <c r="T35" s="1"/>
    </row>
    <row r="36" spans="1:20" ht="30.6" customHeight="1">
      <c r="A36" s="46">
        <f>'S4 Maquette'!B36</f>
        <v>0</v>
      </c>
      <c r="B36" s="46">
        <f>'S4 Maquette'!C36</f>
        <v>0</v>
      </c>
      <c r="C36" s="45">
        <f>'S4 Maquette'!F36</f>
        <v>0</v>
      </c>
      <c r="D36" s="7"/>
      <c r="E36" s="7"/>
      <c r="F36" s="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12"/>
      <c r="T36" s="1"/>
    </row>
    <row r="37" spans="1:20" ht="30.6" customHeight="1">
      <c r="A37" s="46">
        <f>'S4 Maquette'!B37</f>
        <v>0</v>
      </c>
      <c r="B37" s="46">
        <f>'S4 Maquette'!C37</f>
        <v>0</v>
      </c>
      <c r="C37" s="45">
        <f>'S4 Maquette'!F37</f>
        <v>0</v>
      </c>
      <c r="D37" s="7"/>
      <c r="E37" s="7"/>
      <c r="F37" s="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12"/>
      <c r="T37" s="1"/>
    </row>
    <row r="38" spans="1:20" ht="30.6" customHeight="1">
      <c r="A38" s="46">
        <f>'S4 Maquette'!B38</f>
        <v>0</v>
      </c>
      <c r="B38" s="46">
        <f>'S4 Maquette'!C38</f>
        <v>0</v>
      </c>
      <c r="C38" s="45">
        <f>'S4 Maquette'!F38</f>
        <v>0</v>
      </c>
      <c r="D38" s="7"/>
      <c r="E38" s="7"/>
      <c r="F38" s="7"/>
      <c r="G38" s="43"/>
      <c r="H38" s="43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12"/>
      <c r="T38" s="1"/>
    </row>
    <row r="39" spans="1:20" ht="30.6" customHeight="1">
      <c r="A39" s="46">
        <f>'S4 Maquette'!B39</f>
        <v>0</v>
      </c>
      <c r="B39" s="46">
        <f>'S4 Maquette'!C39</f>
        <v>0</v>
      </c>
      <c r="C39" s="45">
        <f>'S4 Maquette'!F39</f>
        <v>0</v>
      </c>
      <c r="D39" s="7"/>
      <c r="E39" s="7"/>
      <c r="F39" s="7"/>
      <c r="G39" s="43"/>
      <c r="H39" s="43"/>
      <c r="I39" s="43"/>
      <c r="J39" s="44"/>
      <c r="K39" s="44"/>
      <c r="L39" s="44"/>
      <c r="M39" s="44"/>
      <c r="N39" s="44"/>
      <c r="O39" s="44"/>
      <c r="P39" s="44"/>
      <c r="Q39" s="44"/>
      <c r="R39" s="44"/>
      <c r="S39" s="12"/>
      <c r="T39" s="1"/>
    </row>
    <row r="40" spans="1:20" ht="30.6" customHeight="1">
      <c r="A40" s="46">
        <f>'S4 Maquette'!B40</f>
        <v>0</v>
      </c>
      <c r="B40" s="46">
        <f>'S4 Maquette'!C40</f>
        <v>0</v>
      </c>
      <c r="C40" s="45">
        <f>'S4 Maquette'!F40</f>
        <v>0</v>
      </c>
      <c r="D40" s="7"/>
      <c r="E40" s="7"/>
      <c r="F40" s="7"/>
      <c r="G40" s="43"/>
      <c r="H40" s="43"/>
      <c r="I40" s="43"/>
      <c r="J40" s="44"/>
      <c r="K40" s="44"/>
      <c r="L40" s="44"/>
      <c r="M40" s="44"/>
      <c r="N40" s="44"/>
      <c r="O40" s="44"/>
      <c r="P40" s="44"/>
      <c r="Q40" s="44"/>
      <c r="R40" s="44"/>
      <c r="S40" s="12"/>
      <c r="T40" s="1"/>
    </row>
    <row r="41" spans="1:20" ht="30.6" customHeight="1">
      <c r="A41" s="46">
        <f>'S4 Maquette'!B41</f>
        <v>0</v>
      </c>
      <c r="B41" s="46">
        <f>'S4 Maquette'!C41</f>
        <v>0</v>
      </c>
      <c r="C41" s="45">
        <f>'S4 Maquette'!F41</f>
        <v>0</v>
      </c>
      <c r="D41" s="7"/>
      <c r="E41" s="7"/>
      <c r="F41" s="7"/>
      <c r="G41" s="43"/>
      <c r="H41" s="43"/>
      <c r="I41" s="43"/>
      <c r="J41" s="44"/>
      <c r="K41" s="44"/>
      <c r="L41" s="44"/>
      <c r="M41" s="44"/>
      <c r="N41" s="44"/>
      <c r="O41" s="44"/>
      <c r="P41" s="44"/>
      <c r="Q41" s="44"/>
      <c r="R41" s="44"/>
      <c r="S41" s="12"/>
      <c r="T41" s="1"/>
    </row>
    <row r="42" spans="1:20" ht="30.6" customHeight="1">
      <c r="A42" s="46">
        <f>'S4 Maquette'!B42</f>
        <v>0</v>
      </c>
      <c r="B42" s="46">
        <f>'S4 Maquette'!C42</f>
        <v>0</v>
      </c>
      <c r="C42" s="45">
        <f>'S4 Maquette'!F42</f>
        <v>0</v>
      </c>
      <c r="D42" s="7"/>
      <c r="E42" s="7"/>
      <c r="F42" s="7"/>
      <c r="G42" s="43"/>
      <c r="H42" s="43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12"/>
      <c r="T42" s="1"/>
    </row>
    <row r="43" spans="1:20" ht="30.6" customHeight="1">
      <c r="A43" s="46">
        <f>'S4 Maquette'!B43</f>
        <v>0</v>
      </c>
      <c r="B43" s="46">
        <f>'S4 Maquette'!C43</f>
        <v>0</v>
      </c>
      <c r="C43" s="45">
        <f>'S4 Maquette'!F43</f>
        <v>0</v>
      </c>
      <c r="D43" s="7"/>
      <c r="E43" s="7"/>
      <c r="F43" s="7"/>
      <c r="G43" s="43"/>
      <c r="H43" s="43"/>
      <c r="I43" s="43"/>
      <c r="J43" s="44"/>
      <c r="K43" s="44"/>
      <c r="L43" s="44"/>
      <c r="M43" s="44"/>
      <c r="N43" s="44"/>
      <c r="O43" s="44"/>
      <c r="P43" s="44"/>
      <c r="Q43" s="44"/>
      <c r="R43" s="44"/>
      <c r="S43" s="12"/>
      <c r="T43" s="1"/>
    </row>
    <row r="44" spans="1:20" ht="30.6" customHeight="1">
      <c r="A44" s="46">
        <f>'S4 Maquette'!B44</f>
        <v>0</v>
      </c>
      <c r="B44" s="46">
        <f>'S4 Maquette'!C44</f>
        <v>0</v>
      </c>
      <c r="C44" s="45">
        <f>'S4 Maquette'!F44</f>
        <v>0</v>
      </c>
      <c r="D44" s="7"/>
      <c r="E44" s="7"/>
      <c r="F44" s="7"/>
      <c r="G44" s="43"/>
      <c r="H44" s="43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12"/>
      <c r="T44" s="1"/>
    </row>
    <row r="45" spans="1:20" ht="30.6" customHeight="1">
      <c r="A45" s="46">
        <f>'S4 Maquette'!B45</f>
        <v>0</v>
      </c>
      <c r="B45" s="46">
        <f>'S4 Maquette'!C45</f>
        <v>0</v>
      </c>
      <c r="C45" s="45">
        <f>'S4 Maquette'!F45</f>
        <v>0</v>
      </c>
      <c r="D45" s="7"/>
      <c r="E45" s="7"/>
      <c r="F45" s="7"/>
      <c r="G45" s="43"/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12"/>
      <c r="T45" s="1"/>
    </row>
    <row r="46" spans="1:20" ht="30.6" customHeight="1">
      <c r="A46" s="46">
        <f>'S4 Maquette'!B46</f>
        <v>0</v>
      </c>
      <c r="B46" s="46">
        <f>'S4 Maquette'!C46</f>
        <v>0</v>
      </c>
      <c r="C46" s="45">
        <f>'S4 Maquette'!F46</f>
        <v>0</v>
      </c>
      <c r="D46" s="7"/>
      <c r="E46" s="7"/>
      <c r="F46" s="7"/>
      <c r="G46" s="43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12"/>
      <c r="T46" s="1"/>
    </row>
    <row r="47" spans="1:20" ht="30.6" customHeight="1">
      <c r="A47" s="46">
        <f>'S4 Maquette'!B47</f>
        <v>0</v>
      </c>
      <c r="B47" s="46">
        <f>'S4 Maquette'!C47</f>
        <v>0</v>
      </c>
      <c r="C47" s="45">
        <f>'S4 Maquette'!F47</f>
        <v>0</v>
      </c>
      <c r="D47" s="7"/>
      <c r="E47" s="7"/>
      <c r="F47" s="7"/>
      <c r="G47" s="43"/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12"/>
      <c r="T47" s="1"/>
    </row>
    <row r="48" spans="1:20" ht="30.6" customHeight="1">
      <c r="A48" s="46">
        <f>'S4 Maquette'!B48</f>
        <v>0</v>
      </c>
      <c r="B48" s="46">
        <f>'S4 Maquette'!C48</f>
        <v>0</v>
      </c>
      <c r="C48" s="45">
        <f>'S4 Maquette'!F48</f>
        <v>0</v>
      </c>
      <c r="D48" s="7"/>
      <c r="E48" s="7"/>
      <c r="F48" s="7"/>
      <c r="G48" s="43"/>
      <c r="H48" s="43"/>
      <c r="I48" s="43"/>
      <c r="J48" s="44"/>
      <c r="K48" s="44"/>
      <c r="L48" s="44"/>
      <c r="M48" s="44"/>
      <c r="N48" s="44"/>
      <c r="O48" s="44"/>
      <c r="P48" s="44"/>
      <c r="Q48" s="44"/>
      <c r="R48" s="44"/>
      <c r="S48" s="12"/>
      <c r="T48" s="1"/>
    </row>
    <row r="49" spans="1:20" ht="30.6" customHeight="1">
      <c r="A49" s="46">
        <f>'S4 Maquette'!B49</f>
        <v>0</v>
      </c>
      <c r="B49" s="46">
        <f>'S4 Maquette'!C49</f>
        <v>0</v>
      </c>
      <c r="C49" s="45">
        <f>'S4 Maquette'!F49</f>
        <v>0</v>
      </c>
      <c r="D49" s="44"/>
      <c r="E49" s="44"/>
      <c r="F49" s="44"/>
      <c r="G49" s="43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12"/>
      <c r="T49" s="1"/>
    </row>
    <row r="50" spans="1:20" ht="30.6" customHeight="1">
      <c r="A50" s="46">
        <f>'S4 Maquette'!B50</f>
        <v>0</v>
      </c>
      <c r="B50" s="46">
        <f>'S4 Maquette'!C50</f>
        <v>0</v>
      </c>
      <c r="C50" s="45">
        <f>'S4 Maquette'!F50</f>
        <v>0</v>
      </c>
      <c r="D50" s="44"/>
      <c r="E50" s="44"/>
      <c r="F50" s="44"/>
      <c r="G50" s="43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12"/>
      <c r="T50" s="1"/>
    </row>
    <row r="51" spans="1:20" ht="30.6" customHeight="1">
      <c r="A51" s="46">
        <f>'S4 Maquette'!B51</f>
        <v>0</v>
      </c>
      <c r="B51" s="46">
        <f>'S4 Maquette'!C51</f>
        <v>0</v>
      </c>
      <c r="C51" s="45">
        <f>'S4 Maquette'!F51</f>
        <v>0</v>
      </c>
      <c r="D51" s="44"/>
      <c r="E51" s="44"/>
      <c r="F51" s="44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1"/>
    </row>
    <row r="52" spans="1:20" ht="30.6" customHeight="1">
      <c r="A52" s="46">
        <f>'S4 Maquette'!B52</f>
        <v>0</v>
      </c>
      <c r="B52" s="46">
        <f>'S4 Maquette'!C52</f>
        <v>0</v>
      </c>
      <c r="C52" s="45">
        <f>'S4 Maquette'!F52</f>
        <v>0</v>
      </c>
      <c r="D52" s="44"/>
      <c r="E52" s="44"/>
      <c r="F52" s="44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1"/>
    </row>
    <row r="53" spans="1:20" ht="30.6" customHeight="1">
      <c r="A53" s="46">
        <f>'S4 Maquette'!B53</f>
        <v>0</v>
      </c>
      <c r="B53" s="46">
        <f>'S4 Maquette'!C53</f>
        <v>0</v>
      </c>
      <c r="C53" s="45">
        <f>'S4 Maquette'!F53</f>
        <v>0</v>
      </c>
      <c r="D53" s="44"/>
      <c r="E53" s="44"/>
      <c r="F53" s="44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1"/>
    </row>
    <row r="54" spans="1:20" ht="30.6" customHeight="1">
      <c r="A54" s="46">
        <f>'S4 Maquette'!B54</f>
        <v>0</v>
      </c>
      <c r="B54" s="46">
        <f>'S4 Maquette'!C54</f>
        <v>0</v>
      </c>
      <c r="C54" s="45">
        <f>'S4 Maquette'!F54</f>
        <v>0</v>
      </c>
      <c r="D54" s="44"/>
      <c r="E54" s="44"/>
      <c r="F54" s="44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1"/>
    </row>
    <row r="55" spans="1:20" ht="30.6" customHeight="1">
      <c r="A55" s="46">
        <f>'S4 Maquette'!B55</f>
        <v>0</v>
      </c>
      <c r="B55" s="46">
        <f>'S4 Maquette'!C55</f>
        <v>0</v>
      </c>
      <c r="C55" s="45">
        <f>'S4 Maquette'!F55</f>
        <v>0</v>
      </c>
      <c r="D55" s="44"/>
      <c r="E55" s="44"/>
      <c r="F55" s="44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1"/>
    </row>
    <row r="56" spans="1:20" ht="30.6" customHeight="1">
      <c r="A56" s="46">
        <f>'S4 Maquette'!B56</f>
        <v>0</v>
      </c>
      <c r="B56" s="46">
        <f>'S4 Maquette'!C56</f>
        <v>0</v>
      </c>
      <c r="C56" s="45">
        <f>'S4 Maquette'!F56</f>
        <v>0</v>
      </c>
      <c r="D56" s="44"/>
      <c r="E56" s="44"/>
      <c r="F56" s="44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1"/>
    </row>
    <row r="57" spans="1:20" ht="30.6" customHeight="1">
      <c r="A57" s="46">
        <f>'S4 Maquette'!B57</f>
        <v>0</v>
      </c>
      <c r="B57" s="46">
        <f>'S4 Maquette'!C57</f>
        <v>0</v>
      </c>
      <c r="C57" s="45">
        <f>'S4 Maquette'!F57</f>
        <v>0</v>
      </c>
      <c r="D57" s="44"/>
      <c r="E57" s="44"/>
      <c r="F57" s="44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1"/>
    </row>
    <row r="58" spans="1:20" ht="30.6" customHeight="1">
      <c r="A58" s="46">
        <f>'S4 Maquette'!B58</f>
        <v>0</v>
      </c>
      <c r="B58" s="46">
        <f>'S4 Maquette'!C58</f>
        <v>0</v>
      </c>
      <c r="C58" s="45">
        <f>'S4 Maquette'!F58</f>
        <v>0</v>
      </c>
      <c r="D58" s="44"/>
      <c r="E58" s="44"/>
      <c r="F58" s="44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1"/>
    </row>
    <row r="59" spans="1:20" ht="30.6" customHeight="1">
      <c r="A59" s="46">
        <f>'S4 Maquette'!B59</f>
        <v>0</v>
      </c>
      <c r="B59" s="46">
        <f>'S4 Maquette'!C59</f>
        <v>0</v>
      </c>
      <c r="C59" s="45">
        <f>'S4 Maquette'!F59</f>
        <v>0</v>
      </c>
      <c r="D59" s="44"/>
      <c r="E59" s="44"/>
      <c r="F59" s="44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1"/>
    </row>
    <row r="60" spans="1:20" ht="30.6" customHeight="1">
      <c r="A60" s="46">
        <f>'S4 Maquette'!B60</f>
        <v>0</v>
      </c>
      <c r="B60" s="46">
        <f>'S4 Maquette'!C60</f>
        <v>0</v>
      </c>
      <c r="C60" s="45">
        <f>'S4 Maquette'!F60</f>
        <v>0</v>
      </c>
      <c r="D60" s="44"/>
      <c r="E60" s="44"/>
      <c r="F60" s="44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1"/>
    </row>
    <row r="61" spans="1:20" ht="30.6" customHeight="1">
      <c r="A61" s="46">
        <f>'S4 Maquette'!B61</f>
        <v>0</v>
      </c>
      <c r="B61" s="46">
        <f>'S4 Maquette'!C61</f>
        <v>0</v>
      </c>
      <c r="C61" s="45">
        <f>'S4 Maquette'!F61</f>
        <v>0</v>
      </c>
      <c r="D61" s="44"/>
      <c r="E61" s="44"/>
      <c r="F61" s="44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1"/>
    </row>
    <row r="62" spans="1:20" ht="30.6" customHeight="1">
      <c r="A62" s="46">
        <f>'S4 Maquette'!B62</f>
        <v>0</v>
      </c>
      <c r="B62" s="46">
        <f>'S4 Maquette'!C62</f>
        <v>0</v>
      </c>
      <c r="C62" s="45">
        <f>'S4 Maquette'!F62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1"/>
    </row>
    <row r="63" spans="1:20" ht="30.6" customHeight="1">
      <c r="A63" s="46">
        <f>'S4 Maquette'!B63</f>
        <v>0</v>
      </c>
      <c r="B63" s="46">
        <f>'S4 Maquette'!C63</f>
        <v>0</v>
      </c>
      <c r="C63" s="45">
        <f>'S4 Maquette'!F63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1"/>
    </row>
    <row r="64" spans="1:20" ht="30.6" customHeight="1">
      <c r="A64" s="46">
        <f>'S4 Maquette'!B64</f>
        <v>0</v>
      </c>
      <c r="B64" s="46">
        <f>'S4 Maquette'!C64</f>
        <v>0</v>
      </c>
      <c r="C64" s="45">
        <f>'S4 Maquette'!F64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1"/>
    </row>
    <row r="65" spans="1:20" ht="30.6" customHeight="1">
      <c r="A65" s="46">
        <f>'S4 Maquette'!B65</f>
        <v>0</v>
      </c>
      <c r="B65" s="46">
        <f>'S4 Maquette'!C65</f>
        <v>0</v>
      </c>
      <c r="C65" s="45">
        <f>'S4 Maquette'!F65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1"/>
    </row>
    <row r="66" spans="1:20" ht="30.6" customHeight="1">
      <c r="A66" s="46">
        <f>'S4 Maquette'!B66</f>
        <v>0</v>
      </c>
      <c r="B66" s="46">
        <f>'S4 Maquette'!C66</f>
        <v>0</v>
      </c>
      <c r="C66" s="45">
        <f>'S4 Maquette'!F66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1"/>
    </row>
    <row r="67" spans="1:20" ht="30.6" customHeight="1">
      <c r="A67" s="46">
        <f>'S4 Maquette'!B67</f>
        <v>0</v>
      </c>
      <c r="B67" s="46">
        <f>'S4 Maquette'!C67</f>
        <v>0</v>
      </c>
      <c r="C67" s="45">
        <f>'S4 Maquette'!F67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1"/>
    </row>
    <row r="68" spans="1:20" ht="30.6" customHeight="1">
      <c r="A68" s="46">
        <f>'S4 Maquette'!B68</f>
        <v>0</v>
      </c>
      <c r="B68" s="46">
        <f>'S4 Maquette'!C68</f>
        <v>0</v>
      </c>
      <c r="C68" s="45">
        <f>'S4 Maquette'!F68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1"/>
    </row>
    <row r="69" spans="1:20" ht="30.6" customHeight="1">
      <c r="A69" s="46">
        <f>'S4 Maquette'!B69</f>
        <v>0</v>
      </c>
      <c r="B69" s="46">
        <f>'S4 Maquette'!C69</f>
        <v>0</v>
      </c>
      <c r="C69" s="45">
        <f>'S4 Maquette'!F69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1"/>
    </row>
    <row r="70" spans="1:20" ht="30.6" customHeight="1">
      <c r="A70" s="46">
        <f>'S4 Maquette'!B70</f>
        <v>0</v>
      </c>
      <c r="B70" s="46">
        <f>'S4 Maquette'!C70</f>
        <v>0</v>
      </c>
      <c r="C70" s="45">
        <f>'S4 Maquette'!F70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1"/>
    </row>
    <row r="71" spans="1:20" ht="30.6" customHeight="1">
      <c r="A71" s="46">
        <f>'S4 Maquette'!B71</f>
        <v>0</v>
      </c>
      <c r="B71" s="46">
        <f>'S4 Maquette'!C71</f>
        <v>0</v>
      </c>
      <c r="C71" s="45">
        <f>'S4 Maquette'!F71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1"/>
    </row>
    <row r="72" spans="1:20" ht="30.6" customHeight="1">
      <c r="A72" s="46">
        <f>'S4 Maquette'!B72</f>
        <v>0</v>
      </c>
      <c r="B72" s="46">
        <f>'S4 Maquette'!C72</f>
        <v>0</v>
      </c>
      <c r="C72" s="45">
        <f>'S4 Maquette'!F72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1"/>
    </row>
    <row r="73" spans="1:20" ht="30.6" customHeight="1">
      <c r="A73" s="46">
        <f>'S4 Maquette'!B73</f>
        <v>0</v>
      </c>
      <c r="B73" s="46">
        <f>'S4 Maquette'!C73</f>
        <v>0</v>
      </c>
      <c r="C73" s="45">
        <f>'S4 Maquette'!F73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1"/>
    </row>
    <row r="74" spans="1:20" ht="30.6" customHeight="1">
      <c r="A74" s="46">
        <f>'S4 Maquette'!B74</f>
        <v>0</v>
      </c>
      <c r="B74" s="46">
        <f>'S4 Maquette'!C74</f>
        <v>0</v>
      </c>
      <c r="C74" s="45">
        <f>'S4 Maquette'!F74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1"/>
    </row>
    <row r="75" spans="1:20" ht="30.6" customHeight="1">
      <c r="A75" s="46">
        <f>'S4 Maquette'!B75</f>
        <v>0</v>
      </c>
      <c r="B75" s="46">
        <f>'S4 Maquette'!C75</f>
        <v>0</v>
      </c>
      <c r="C75" s="45">
        <f>'S4 Maquette'!F75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1"/>
    </row>
    <row r="76" spans="1:20" ht="30.6" customHeight="1">
      <c r="A76" s="46">
        <f>'S4 Maquette'!B76</f>
        <v>0</v>
      </c>
      <c r="B76" s="46">
        <f>'S4 Maquette'!C76</f>
        <v>0</v>
      </c>
      <c r="C76" s="45">
        <f>'S4 Maquette'!F76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1"/>
    </row>
    <row r="77" spans="1:20" ht="30.6" customHeight="1">
      <c r="A77" s="46">
        <f>'S4 Maquette'!B77</f>
        <v>0</v>
      </c>
      <c r="B77" s="46">
        <f>'S4 Maquette'!C77</f>
        <v>0</v>
      </c>
      <c r="C77" s="45">
        <f>'S4 Maquette'!F77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1"/>
    </row>
    <row r="78" spans="1:20" ht="30.6" customHeight="1">
      <c r="A78" s="46">
        <f>'S4 Maquette'!B78</f>
        <v>0</v>
      </c>
      <c r="B78" s="46">
        <f>'S4 Maquette'!C78</f>
        <v>0</v>
      </c>
      <c r="C78" s="45">
        <f>'S4 Maquette'!F78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1"/>
    </row>
    <row r="79" spans="1:20" ht="30.6" customHeight="1">
      <c r="A79" s="46">
        <f>'S4 Maquette'!B79</f>
        <v>0</v>
      </c>
      <c r="B79" s="46">
        <f>'S4 Maquette'!C79</f>
        <v>0</v>
      </c>
      <c r="C79" s="45">
        <f>'S4 Maquette'!F79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1"/>
    </row>
    <row r="80" spans="1:20" ht="30.6" customHeight="1">
      <c r="A80" s="46">
        <f>'S4 Maquette'!B80</f>
        <v>0</v>
      </c>
      <c r="B80" s="46">
        <f>'S4 Maquette'!C80</f>
        <v>0</v>
      </c>
      <c r="C80" s="45">
        <f>'S4 Maquette'!F80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1"/>
    </row>
    <row r="81" spans="1:20" ht="30.6" customHeight="1">
      <c r="A81" s="46">
        <f>'S4 Maquette'!B81</f>
        <v>0</v>
      </c>
      <c r="B81" s="46">
        <f>'S4 Maquette'!C81</f>
        <v>0</v>
      </c>
      <c r="C81" s="45">
        <f>'S4 Maquette'!F81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1"/>
    </row>
    <row r="82" spans="1:20" ht="30.6" customHeight="1">
      <c r="A82" s="46">
        <f>'S4 Maquette'!B82</f>
        <v>0</v>
      </c>
      <c r="B82" s="46">
        <f>'S4 Maquette'!C82</f>
        <v>0</v>
      </c>
      <c r="C82" s="45">
        <f>'S4 Maquette'!F82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1"/>
    </row>
    <row r="83" spans="1:20" ht="30.6" customHeight="1">
      <c r="A83" s="46">
        <f>'S4 Maquette'!B83</f>
        <v>0</v>
      </c>
      <c r="B83" s="46">
        <f>'S4 Maquette'!C83</f>
        <v>0</v>
      </c>
      <c r="C83" s="45">
        <f>'S4 Maquette'!F83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1"/>
    </row>
    <row r="84" spans="1:20" ht="30.6" customHeight="1">
      <c r="A84" s="46">
        <f>'S4 Maquette'!B84</f>
        <v>0</v>
      </c>
      <c r="B84" s="46">
        <f>'S4 Maquette'!C84</f>
        <v>0</v>
      </c>
      <c r="C84" s="45">
        <f>'S4 Maquette'!F84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1"/>
    </row>
    <row r="85" spans="1:20" ht="30.6" customHeight="1">
      <c r="A85" s="46">
        <f>'S4 Maquette'!B85</f>
        <v>0</v>
      </c>
      <c r="B85" s="46">
        <f>'S4 Maquette'!C85</f>
        <v>0</v>
      </c>
      <c r="C85" s="45">
        <f>'S4 Maquette'!F85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1"/>
    </row>
    <row r="86" spans="1:20" ht="30.6" customHeight="1">
      <c r="A86" s="46">
        <f>'S4 Maquette'!B86</f>
        <v>0</v>
      </c>
      <c r="B86" s="46">
        <f>'S4 Maquette'!C86</f>
        <v>0</v>
      </c>
      <c r="C86" s="45">
        <f>'S4 Maquette'!F86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1"/>
    </row>
    <row r="87" spans="1:20" ht="30.6" customHeight="1">
      <c r="A87" s="46">
        <f>'S4 Maquette'!B87</f>
        <v>0</v>
      </c>
      <c r="B87" s="46">
        <f>'S4 Maquette'!C87</f>
        <v>0</v>
      </c>
      <c r="C87" s="45">
        <f>'S4 Maquette'!F87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1"/>
    </row>
    <row r="88" spans="1:20" ht="30.6" customHeight="1">
      <c r="A88" s="46">
        <f>'S4 Maquette'!B88</f>
        <v>0</v>
      </c>
      <c r="B88" s="46">
        <f>'S4 Maquette'!C88</f>
        <v>0</v>
      </c>
      <c r="C88" s="45">
        <f>'S4 Maquette'!F88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1"/>
    </row>
    <row r="89" spans="1:20" ht="30.6" customHeight="1">
      <c r="A89" s="46">
        <f>'S4 Maquette'!B89</f>
        <v>0</v>
      </c>
      <c r="B89" s="46">
        <f>'S4 Maquette'!C89</f>
        <v>0</v>
      </c>
      <c r="C89" s="45">
        <f>'S4 Maquette'!F89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1"/>
    </row>
    <row r="90" spans="1:20" ht="30.6" customHeight="1">
      <c r="A90" s="46">
        <f>'S4 Maquette'!B90</f>
        <v>0</v>
      </c>
      <c r="B90" s="46">
        <f>'S4 Maquette'!C90</f>
        <v>0</v>
      </c>
      <c r="C90" s="45">
        <f>'S4 Maquette'!F90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1"/>
    </row>
    <row r="91" spans="1:20" ht="30.6" customHeight="1">
      <c r="A91" s="46">
        <f>'S4 Maquette'!B91</f>
        <v>0</v>
      </c>
      <c r="B91" s="46">
        <f>'S4 Maquette'!C91</f>
        <v>0</v>
      </c>
      <c r="C91" s="45">
        <f>'S4 Maquette'!F91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1"/>
    </row>
    <row r="92" spans="1:20" ht="30.6" customHeight="1">
      <c r="A92" s="46">
        <f>'S4 Maquette'!B92</f>
        <v>0</v>
      </c>
      <c r="B92" s="46">
        <f>'S4 Maquette'!C92</f>
        <v>0</v>
      </c>
      <c r="C92" s="45">
        <f>'S4 Maquette'!F92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1"/>
    </row>
    <row r="93" spans="1:20" ht="30.6" customHeight="1">
      <c r="A93" s="46">
        <f>'S4 Maquette'!B93</f>
        <v>0</v>
      </c>
      <c r="B93" s="46">
        <f>'S4 Maquette'!C93</f>
        <v>0</v>
      </c>
      <c r="C93" s="45">
        <f>'S4 Maquette'!F93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1"/>
    </row>
    <row r="94" spans="1:20" ht="30.6" customHeight="1">
      <c r="A94" s="46">
        <f>'S4 Maquette'!B94</f>
        <v>0</v>
      </c>
      <c r="B94" s="46">
        <f>'S4 Maquette'!C94</f>
        <v>0</v>
      </c>
      <c r="C94" s="45">
        <f>'S4 Maquette'!F94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1"/>
    </row>
    <row r="95" spans="1:20" ht="30.6" customHeight="1">
      <c r="A95" s="46">
        <f>'S4 Maquette'!B95</f>
        <v>0</v>
      </c>
      <c r="B95" s="46">
        <f>'S4 Maquette'!C95</f>
        <v>0</v>
      </c>
      <c r="C95" s="45">
        <f>'S4 Maquette'!F95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1"/>
    </row>
    <row r="96" spans="1:20" ht="30.6" customHeight="1">
      <c r="A96" s="46">
        <f>'S4 Maquette'!B96</f>
        <v>0</v>
      </c>
      <c r="B96" s="46">
        <f>'S4 Maquette'!C96</f>
        <v>0</v>
      </c>
      <c r="C96" s="45">
        <f>'S4 Maquette'!F96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1"/>
    </row>
    <row r="97" spans="1:20" ht="30.6" customHeight="1">
      <c r="A97" s="46">
        <f>'S4 Maquette'!B97</f>
        <v>0</v>
      </c>
      <c r="B97" s="46">
        <f>'S4 Maquette'!C97</f>
        <v>0</v>
      </c>
      <c r="C97" s="45">
        <f>'S4 Maquette'!F97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1"/>
    </row>
    <row r="98" spans="1:20" ht="30.6" customHeight="1">
      <c r="A98" s="46">
        <f>'S4 Maquette'!B98</f>
        <v>0</v>
      </c>
      <c r="B98" s="46">
        <f>'S4 Maquette'!C98</f>
        <v>0</v>
      </c>
      <c r="C98" s="45">
        <f>'S4 Maquette'!F98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1"/>
    </row>
    <row r="99" spans="1:20" ht="30.6" customHeight="1">
      <c r="A99" s="46">
        <f>'S4 Maquette'!B99</f>
        <v>0</v>
      </c>
      <c r="B99" s="46">
        <f>'S4 Maquette'!C99</f>
        <v>0</v>
      </c>
      <c r="C99" s="45">
        <f>'S4 Maquette'!F99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1"/>
    </row>
    <row r="100" spans="1:20" ht="30.6" customHeight="1">
      <c r="A100" s="46">
        <f>'S4 Maquette'!B100</f>
        <v>0</v>
      </c>
      <c r="B100" s="46">
        <f>'S4 Maquette'!C100</f>
        <v>0</v>
      </c>
      <c r="C100" s="45">
        <f>'S4 Maquette'!F100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1"/>
    </row>
    <row r="101" spans="1:20" ht="30.6" customHeight="1">
      <c r="A101" s="46">
        <f>'S4 Maquette'!B101</f>
        <v>0</v>
      </c>
      <c r="B101" s="46">
        <f>'S4 Maquette'!C101</f>
        <v>0</v>
      </c>
      <c r="C101" s="45">
        <f>'S4 Maquette'!F101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1"/>
    </row>
    <row r="102" spans="1:20" ht="30.6" customHeight="1">
      <c r="A102" s="46">
        <f>'S4 Maquette'!B102</f>
        <v>0</v>
      </c>
      <c r="B102" s="46">
        <f>'S4 Maquette'!C102</f>
        <v>0</v>
      </c>
      <c r="C102" s="45">
        <f>'S4 Maquette'!F102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1"/>
    </row>
    <row r="103" spans="1:20" ht="30.6" customHeight="1">
      <c r="A103" s="46">
        <f>'S4 Maquette'!B103</f>
        <v>0</v>
      </c>
      <c r="B103" s="46">
        <f>'S4 Maquette'!C103</f>
        <v>0</v>
      </c>
      <c r="C103" s="45">
        <f>'S4 Maquette'!F103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1"/>
    </row>
    <row r="104" spans="1:20" ht="30.6" customHeight="1">
      <c r="A104" s="46">
        <f>'S4 Maquette'!B104</f>
        <v>0</v>
      </c>
      <c r="B104" s="46">
        <f>'S4 Maquette'!C104</f>
        <v>0</v>
      </c>
      <c r="C104" s="45">
        <f>'S4 Maquette'!F104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1"/>
    </row>
    <row r="105" spans="1:20" ht="30.6" customHeight="1">
      <c r="A105" s="46">
        <f>'S4 Maquette'!B105</f>
        <v>0</v>
      </c>
      <c r="B105" s="46">
        <f>'S4 Maquette'!C105</f>
        <v>0</v>
      </c>
      <c r="C105" s="45">
        <f>'S4 Maquette'!F105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1"/>
    </row>
    <row r="106" spans="1:20" ht="30.6" customHeight="1">
      <c r="A106" s="46">
        <f>'S4 Maquette'!B106</f>
        <v>0</v>
      </c>
      <c r="B106" s="46">
        <f>'S4 Maquette'!C106</f>
        <v>0</v>
      </c>
      <c r="C106" s="45">
        <f>'S4 Maquette'!F106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1"/>
    </row>
    <row r="107" spans="1:20" ht="30.6" customHeight="1">
      <c r="A107" s="46">
        <f>'S4 Maquette'!B107</f>
        <v>0</v>
      </c>
      <c r="B107" s="46">
        <f>'S4 Maquette'!C107</f>
        <v>0</v>
      </c>
      <c r="C107" s="45">
        <f>'S4 Maquette'!F107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1"/>
    </row>
    <row r="108" spans="1:20" ht="30.6" customHeight="1">
      <c r="A108" s="46">
        <f>'S4 Maquette'!B108</f>
        <v>0</v>
      </c>
      <c r="B108" s="46">
        <f>'S4 Maquette'!C108</f>
        <v>0</v>
      </c>
      <c r="C108" s="45">
        <f>'S4 Maquette'!F108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1"/>
    </row>
    <row r="109" spans="1:20" ht="30.6" customHeight="1">
      <c r="A109" s="46">
        <f>'S4 Maquette'!B109</f>
        <v>0</v>
      </c>
      <c r="B109" s="46">
        <f>'S4 Maquette'!C109</f>
        <v>0</v>
      </c>
      <c r="C109" s="45">
        <f>'S4 Maquette'!F109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1"/>
    </row>
    <row r="110" spans="1:20" ht="30.6" customHeight="1">
      <c r="A110" s="46">
        <f>'S4 Maquette'!B110</f>
        <v>0</v>
      </c>
      <c r="B110" s="46">
        <f>'S4 Maquette'!C110</f>
        <v>0</v>
      </c>
      <c r="C110" s="45">
        <f>'S4 Maquette'!F110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1"/>
    </row>
    <row r="111" spans="1:20" ht="30.6" customHeight="1">
      <c r="A111" s="46">
        <f>'S4 Maquette'!B111</f>
        <v>0</v>
      </c>
      <c r="B111" s="46">
        <f>'S4 Maquette'!C111</f>
        <v>0</v>
      </c>
      <c r="C111" s="45">
        <f>'S4 Maquette'!F111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1"/>
    </row>
    <row r="112" spans="1:20" ht="30.6" customHeight="1">
      <c r="A112" s="46">
        <f>'S4 Maquette'!B112</f>
        <v>0</v>
      </c>
      <c r="B112" s="46">
        <f>'S4 Maquette'!C112</f>
        <v>0</v>
      </c>
      <c r="C112" s="45">
        <f>'S4 Maquette'!F112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1"/>
    </row>
    <row r="113" spans="1:20" ht="30.6" customHeight="1">
      <c r="A113" s="46">
        <f>'S4 Maquette'!B113</f>
        <v>0</v>
      </c>
      <c r="B113" s="46">
        <f>'S4 Maquette'!C113</f>
        <v>0</v>
      </c>
      <c r="C113" s="45">
        <f>'S4 Maquette'!F113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1"/>
    </row>
    <row r="114" spans="1:20" ht="30.6" customHeight="1">
      <c r="A114" s="46">
        <f>'S4 Maquette'!B114</f>
        <v>0</v>
      </c>
      <c r="B114" s="46">
        <f>'S4 Maquette'!C114</f>
        <v>0</v>
      </c>
      <c r="C114" s="45">
        <f>'S4 Maquette'!F114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1"/>
    </row>
    <row r="115" spans="1:20" ht="30.6" customHeight="1">
      <c r="A115" s="46">
        <f>'S4 Maquette'!B115</f>
        <v>0</v>
      </c>
      <c r="B115" s="46">
        <f>'S4 Maquette'!C115</f>
        <v>0</v>
      </c>
      <c r="C115" s="45">
        <f>'S4 Maquette'!F115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1"/>
    </row>
    <row r="116" spans="1:20" ht="30.6" customHeight="1">
      <c r="A116" s="46">
        <f>'S4 Maquette'!B116</f>
        <v>0</v>
      </c>
      <c r="B116" s="46">
        <f>'S4 Maquette'!C116</f>
        <v>0</v>
      </c>
      <c r="C116" s="45">
        <f>'S4 Maquette'!F116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1"/>
    </row>
    <row r="117" spans="1:20" ht="30.6" customHeight="1">
      <c r="A117" s="46">
        <f>'S4 Maquette'!B117</f>
        <v>0</v>
      </c>
      <c r="B117" s="46">
        <f>'S4 Maquette'!C117</f>
        <v>0</v>
      </c>
      <c r="C117" s="45">
        <f>'S4 Maquette'!F117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1"/>
    </row>
    <row r="118" spans="1:20" ht="30.6" customHeight="1">
      <c r="A118" s="46">
        <f>'S4 Maquette'!B118</f>
        <v>0</v>
      </c>
      <c r="B118" s="46">
        <f>'S4 Maquette'!C118</f>
        <v>0</v>
      </c>
      <c r="C118" s="45">
        <f>'S4 Maquette'!F118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1"/>
    </row>
    <row r="119" spans="1:20" ht="30.6" customHeight="1">
      <c r="A119" s="46">
        <f>'S4 Maquette'!B119</f>
        <v>0</v>
      </c>
      <c r="B119" s="46">
        <f>'S4 Maquette'!C119</f>
        <v>0</v>
      </c>
      <c r="C119" s="45">
        <f>'S4 Maquette'!F119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1"/>
    </row>
    <row r="120" spans="1:20" ht="30.6" customHeight="1">
      <c r="A120" s="46">
        <f>'S4 Maquette'!B120</f>
        <v>0</v>
      </c>
      <c r="B120" s="46">
        <f>'S4 Maquette'!C120</f>
        <v>0</v>
      </c>
      <c r="C120" s="45">
        <f>'S4 Maquette'!F120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1"/>
    </row>
    <row r="121" spans="1:20" ht="30.6" customHeight="1">
      <c r="A121" s="46">
        <f>'S4 Maquette'!B121</f>
        <v>0</v>
      </c>
      <c r="B121" s="46">
        <f>'S4 Maquette'!C121</f>
        <v>0</v>
      </c>
      <c r="C121" s="45">
        <f>'S4 Maquette'!F121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1"/>
    </row>
    <row r="122" spans="1:20" ht="30.6" customHeight="1">
      <c r="A122" s="46">
        <f>'S4 Maquette'!B122</f>
        <v>0</v>
      </c>
      <c r="B122" s="46">
        <f>'S4 Maquette'!C122</f>
        <v>0</v>
      </c>
      <c r="C122" s="45">
        <f>'S4 Maquette'!F122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1"/>
    </row>
    <row r="123" spans="1:20" ht="30.6" customHeight="1">
      <c r="A123" s="46">
        <f>'S4 Maquette'!B123</f>
        <v>0</v>
      </c>
      <c r="B123" s="46">
        <f>'S4 Maquette'!C123</f>
        <v>0</v>
      </c>
      <c r="C123" s="45">
        <f>'S4 Maquette'!F123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1"/>
    </row>
    <row r="124" spans="1:20" ht="30.6" customHeight="1">
      <c r="A124" s="46">
        <f>'S4 Maquette'!B124</f>
        <v>0</v>
      </c>
      <c r="B124" s="46">
        <f>'S4 Maquette'!C124</f>
        <v>0</v>
      </c>
      <c r="C124" s="45">
        <f>'S4 Maquette'!F124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1"/>
    </row>
    <row r="125" spans="1:20" ht="30.6" customHeight="1">
      <c r="A125" s="46">
        <f>'S4 Maquette'!B125</f>
        <v>0</v>
      </c>
      <c r="B125" s="46">
        <f>'S4 Maquette'!C125</f>
        <v>0</v>
      </c>
      <c r="C125" s="45">
        <f>'S4 Maquette'!F125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1"/>
    </row>
    <row r="126" spans="1:20" ht="30.6" customHeight="1">
      <c r="A126" s="46">
        <f>'S4 Maquette'!B126</f>
        <v>0</v>
      </c>
      <c r="B126" s="46">
        <f>'S4 Maquette'!C126</f>
        <v>0</v>
      </c>
      <c r="C126" s="45">
        <f>'S4 Maquette'!F126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1"/>
    </row>
    <row r="127" spans="1:20" ht="30.6" customHeight="1">
      <c r="A127" s="46">
        <f>'S4 Maquette'!B127</f>
        <v>0</v>
      </c>
      <c r="B127" s="46">
        <f>'S4 Maquette'!C127</f>
        <v>0</v>
      </c>
      <c r="C127" s="45">
        <f>'S4 Maquette'!F127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1"/>
    </row>
    <row r="128" spans="1:20" ht="30.6" customHeight="1">
      <c r="A128" s="46">
        <f>'S4 Maquette'!B128</f>
        <v>0</v>
      </c>
      <c r="B128" s="46">
        <f>'S4 Maquette'!C128</f>
        <v>0</v>
      </c>
      <c r="C128" s="45">
        <f>'S4 Maquette'!F128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1"/>
    </row>
    <row r="129" spans="1:20" ht="30.6" customHeight="1">
      <c r="A129" s="46">
        <f>'S4 Maquette'!B129</f>
        <v>0</v>
      </c>
      <c r="B129" s="46">
        <f>'S4 Maquette'!C129</f>
        <v>0</v>
      </c>
      <c r="C129" s="45">
        <f>'S4 Maquette'!F129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1"/>
    </row>
    <row r="130" spans="1:20" ht="30.6" customHeight="1">
      <c r="A130" s="46">
        <f>'S4 Maquette'!B130</f>
        <v>0</v>
      </c>
      <c r="B130" s="46">
        <f>'S4 Maquette'!C130</f>
        <v>0</v>
      </c>
      <c r="C130" s="45">
        <f>'S4 Maquette'!F130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1"/>
    </row>
    <row r="131" spans="1:20" ht="30.6" customHeight="1">
      <c r="A131" s="46">
        <f>'S4 Maquette'!B131</f>
        <v>0</v>
      </c>
      <c r="B131" s="46">
        <f>'S4 Maquette'!C131</f>
        <v>0</v>
      </c>
      <c r="C131" s="45">
        <f>'S4 Maquette'!F131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1"/>
    </row>
    <row r="132" spans="1:20" ht="30.6" customHeight="1">
      <c r="A132" s="46">
        <f>'S4 Maquette'!B132</f>
        <v>0</v>
      </c>
      <c r="B132" s="46">
        <f>'S4 Maquette'!C132</f>
        <v>0</v>
      </c>
      <c r="C132" s="45">
        <f>'S4 Maquette'!F132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1"/>
    </row>
    <row r="133" spans="1:20" ht="30.6" customHeight="1">
      <c r="A133" s="46">
        <f>'S4 Maquette'!B133</f>
        <v>0</v>
      </c>
      <c r="B133" s="46">
        <f>'S4 Maquette'!C133</f>
        <v>0</v>
      </c>
      <c r="C133" s="45">
        <f>'S4 Maquette'!F133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1"/>
    </row>
    <row r="134" spans="1:20" ht="30.6" customHeight="1">
      <c r="A134" s="46">
        <f>'S4 Maquette'!B134</f>
        <v>0</v>
      </c>
      <c r="B134" s="46">
        <f>'S4 Maquette'!C134</f>
        <v>0</v>
      </c>
      <c r="C134" s="45">
        <f>'S4 Maquette'!F134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1"/>
    </row>
    <row r="135" spans="1:20" ht="30.6" customHeight="1">
      <c r="A135" s="46">
        <f>'S4 Maquette'!B135</f>
        <v>0</v>
      </c>
      <c r="B135" s="46">
        <f>'S4 Maquette'!C135</f>
        <v>0</v>
      </c>
      <c r="C135" s="45">
        <f>'S4 Maquette'!F135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1"/>
    </row>
    <row r="136" spans="1:20" ht="30.6" customHeight="1">
      <c r="A136" s="46">
        <f>'S4 Maquette'!B136</f>
        <v>0</v>
      </c>
      <c r="B136" s="46">
        <f>'S4 Maquette'!C136</f>
        <v>0</v>
      </c>
      <c r="C136" s="45">
        <f>'S4 Maquette'!F136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1"/>
    </row>
    <row r="137" spans="1:20" ht="30.6" customHeight="1">
      <c r="A137" s="46">
        <f>'S4 Maquette'!B137</f>
        <v>0</v>
      </c>
      <c r="B137" s="46">
        <f>'S4 Maquette'!C137</f>
        <v>0</v>
      </c>
      <c r="C137" s="45">
        <f>'S4 Maquette'!F137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1"/>
    </row>
    <row r="138" spans="1:20" ht="30.6" customHeight="1">
      <c r="A138" s="46">
        <f>'S4 Maquette'!B138</f>
        <v>0</v>
      </c>
      <c r="B138" s="46">
        <f>'S4 Maquette'!C138</f>
        <v>0</v>
      </c>
      <c r="C138" s="45">
        <f>'S4 Maquette'!F138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1"/>
    </row>
    <row r="139" spans="1:20" ht="30.6" customHeight="1">
      <c r="A139" s="46">
        <f>'S4 Maquette'!B139</f>
        <v>0</v>
      </c>
      <c r="B139" s="46">
        <f>'S4 Maquette'!C139</f>
        <v>0</v>
      </c>
      <c r="C139" s="45">
        <f>'S4 Maquette'!F139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1"/>
    </row>
    <row r="140" spans="1:20" ht="30.6" customHeight="1">
      <c r="A140" s="46">
        <f>'S4 Maquette'!B140</f>
        <v>0</v>
      </c>
      <c r="B140" s="46">
        <f>'S4 Maquette'!C140</f>
        <v>0</v>
      </c>
      <c r="C140" s="45">
        <f>'S4 Maquette'!F140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1"/>
    </row>
    <row r="141" spans="1:20" ht="30.6" customHeight="1">
      <c r="A141" s="46">
        <f>'S4 Maquette'!B141</f>
        <v>0</v>
      </c>
      <c r="B141" s="46">
        <f>'S4 Maquette'!C141</f>
        <v>0</v>
      </c>
      <c r="C141" s="45">
        <f>'S4 Maquette'!F141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1"/>
    </row>
    <row r="142" spans="1:20" ht="30.6" customHeight="1">
      <c r="A142" s="46">
        <f>'S4 Maquette'!B142</f>
        <v>0</v>
      </c>
      <c r="B142" s="46">
        <f>'S4 Maquette'!C142</f>
        <v>0</v>
      </c>
      <c r="C142" s="45">
        <f>'S4 Maquette'!F142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1"/>
    </row>
    <row r="143" spans="1:20" ht="30.6" customHeight="1">
      <c r="A143" s="46">
        <f>'S4 Maquette'!B143</f>
        <v>0</v>
      </c>
      <c r="B143" s="46">
        <f>'S4 Maquette'!C143</f>
        <v>0</v>
      </c>
      <c r="C143" s="45">
        <f>'S4 Maquette'!F143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1"/>
    </row>
    <row r="144" spans="1:20" ht="30.6" customHeight="1">
      <c r="A144" s="46">
        <f>'S4 Maquette'!B144</f>
        <v>0</v>
      </c>
      <c r="B144" s="46">
        <f>'S4 Maquette'!C144</f>
        <v>0</v>
      </c>
      <c r="C144" s="45">
        <f>'S4 Maquette'!F144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1"/>
    </row>
    <row r="145" spans="1:20" ht="30.6" customHeight="1">
      <c r="A145" s="46">
        <f>'S4 Maquette'!B145</f>
        <v>0</v>
      </c>
      <c r="B145" s="46">
        <f>'S4 Maquette'!C145</f>
        <v>0</v>
      </c>
      <c r="C145" s="45">
        <f>'S4 Maquette'!F145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1"/>
    </row>
    <row r="146" spans="1:20" ht="30.6" customHeight="1">
      <c r="A146" s="46">
        <f>'S4 Maquette'!B146</f>
        <v>0</v>
      </c>
      <c r="B146" s="46">
        <f>'S4 Maquette'!C146</f>
        <v>0</v>
      </c>
      <c r="C146" s="45">
        <f>'S4 Maquette'!F146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1"/>
    </row>
    <row r="147" spans="1:20" ht="30.6" customHeight="1">
      <c r="A147" s="46">
        <f>'S4 Maquette'!B147</f>
        <v>0</v>
      </c>
      <c r="B147" s="46">
        <f>'S4 Maquette'!C147</f>
        <v>0</v>
      </c>
      <c r="C147" s="45">
        <f>'S4 Maquette'!F147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1"/>
    </row>
    <row r="148" spans="1:20" ht="30.6" customHeight="1">
      <c r="A148" s="46">
        <f>'S4 Maquette'!B148</f>
        <v>0</v>
      </c>
      <c r="B148" s="46">
        <f>'S4 Maquette'!C148</f>
        <v>0</v>
      </c>
      <c r="C148" s="45">
        <f>'S4 Maquette'!F148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1"/>
    </row>
    <row r="149" spans="1:20" ht="30.6" customHeight="1">
      <c r="A149" s="46">
        <f>'S4 Maquette'!B149</f>
        <v>0</v>
      </c>
      <c r="B149" s="46">
        <f>'S4 Maquette'!C149</f>
        <v>0</v>
      </c>
      <c r="C149" s="45">
        <f>'S4 Maquette'!F149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1"/>
    </row>
    <row r="150" spans="1:20" ht="30.6" customHeight="1">
      <c r="A150" s="46">
        <f>'S4 Maquette'!B150</f>
        <v>0</v>
      </c>
      <c r="B150" s="46">
        <f>'S4 Maquette'!C150</f>
        <v>0</v>
      </c>
      <c r="C150" s="45">
        <f>'S4 Maquette'!F150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1"/>
    </row>
    <row r="151" spans="1:20" ht="30.6" customHeight="1">
      <c r="A151" s="46">
        <f>'S4 Maquette'!B151</f>
        <v>0</v>
      </c>
      <c r="B151" s="46">
        <f>'S4 Maquette'!C151</f>
        <v>0</v>
      </c>
      <c r="C151" s="45">
        <f>'S4 Maquette'!F151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1"/>
    </row>
    <row r="152" spans="1:20" ht="30.6" customHeight="1">
      <c r="A152" s="46">
        <f>'S4 Maquette'!B152</f>
        <v>0</v>
      </c>
      <c r="B152" s="46">
        <f>'S4 Maquette'!C152</f>
        <v>0</v>
      </c>
      <c r="C152" s="45">
        <f>'S4 Maquette'!F152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1"/>
    </row>
    <row r="153" spans="1:20" ht="30.6" customHeight="1">
      <c r="A153" s="46">
        <f>'S4 Maquette'!B153</f>
        <v>0</v>
      </c>
      <c r="B153" s="46">
        <f>'S4 Maquette'!C153</f>
        <v>0</v>
      </c>
      <c r="C153" s="45">
        <f>'S4 Maquette'!F153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1"/>
    </row>
    <row r="154" spans="1:20" ht="30.6" customHeight="1">
      <c r="A154" s="46">
        <f>'S4 Maquette'!B154</f>
        <v>0</v>
      </c>
      <c r="B154" s="46">
        <f>'S4 Maquette'!C154</f>
        <v>0</v>
      </c>
      <c r="C154" s="45">
        <f>'S4 Maquette'!F154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1"/>
    </row>
    <row r="155" spans="1:20" ht="30.6" customHeight="1">
      <c r="A155" s="46">
        <f>'S4 Maquette'!B155</f>
        <v>0</v>
      </c>
      <c r="B155" s="46">
        <f>'S4 Maquette'!C155</f>
        <v>0</v>
      </c>
      <c r="C155" s="45">
        <f>'S4 Maquette'!F155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1"/>
    </row>
    <row r="156" spans="1:20" ht="30.6" customHeight="1">
      <c r="A156" s="46">
        <f>'S4 Maquette'!B156</f>
        <v>0</v>
      </c>
      <c r="B156" s="46">
        <f>'S4 Maquette'!C156</f>
        <v>0</v>
      </c>
      <c r="C156" s="45">
        <f>'S4 Maquette'!F156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1"/>
    </row>
    <row r="157" spans="1:20" ht="30.6" customHeight="1">
      <c r="A157" s="46">
        <f>'S4 Maquette'!B157</f>
        <v>0</v>
      </c>
      <c r="B157" s="46">
        <f>'S4 Maquette'!C157</f>
        <v>0</v>
      </c>
      <c r="C157" s="45">
        <f>'S4 Maquette'!F157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1"/>
    </row>
    <row r="158" spans="1:20" ht="30.6" customHeight="1">
      <c r="A158" s="46">
        <f>'S4 Maquette'!B158</f>
        <v>0</v>
      </c>
      <c r="B158" s="46">
        <f>'S4 Maquette'!C158</f>
        <v>0</v>
      </c>
      <c r="C158" s="45">
        <f>'S4 Maquette'!F158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1"/>
    </row>
    <row r="159" spans="1:20" ht="30.6" customHeight="1">
      <c r="A159" s="46">
        <f>'S4 Maquette'!B159</f>
        <v>0</v>
      </c>
      <c r="B159" s="46">
        <f>'S4 Maquette'!C159</f>
        <v>0</v>
      </c>
      <c r="C159" s="45">
        <f>'S4 Maquette'!F159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1"/>
    </row>
    <row r="160" spans="1:20" ht="30.6" customHeight="1">
      <c r="A160" s="46">
        <f>'S4 Maquette'!B160</f>
        <v>0</v>
      </c>
      <c r="B160" s="46">
        <f>'S4 Maquette'!C160</f>
        <v>0</v>
      </c>
      <c r="C160" s="45">
        <f>'S4 Maquette'!F160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1"/>
    </row>
    <row r="161" spans="1:20" ht="30.6" customHeight="1">
      <c r="A161" s="46">
        <f>'S4 Maquette'!B161</f>
        <v>0</v>
      </c>
      <c r="B161" s="46">
        <f>'S4 Maquette'!C161</f>
        <v>0</v>
      </c>
      <c r="C161" s="45">
        <f>'S4 Maquette'!F161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1"/>
    </row>
    <row r="162" spans="1:20" ht="30.6" customHeight="1">
      <c r="A162" s="46">
        <f>'S4 Maquette'!B162</f>
        <v>0</v>
      </c>
      <c r="B162" s="46">
        <f>'S4 Maquette'!C162</f>
        <v>0</v>
      </c>
      <c r="C162" s="45">
        <f>'S4 Maquette'!F162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1"/>
    </row>
    <row r="163" spans="1:20" ht="30.6" customHeight="1">
      <c r="A163" s="46">
        <f>'S4 Maquette'!B163</f>
        <v>0</v>
      </c>
      <c r="B163" s="46">
        <f>'S4 Maquette'!C163</f>
        <v>0</v>
      </c>
      <c r="C163" s="45">
        <f>'S4 Maquette'!F163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1"/>
    </row>
    <row r="164" spans="1:20" ht="30.6" customHeight="1">
      <c r="A164" s="46">
        <f>'S4 Maquette'!B164</f>
        <v>0</v>
      </c>
      <c r="B164" s="46">
        <f>'S4 Maquette'!C164</f>
        <v>0</v>
      </c>
      <c r="C164" s="45">
        <f>'S4 Maquette'!F164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1"/>
    </row>
    <row r="165" spans="1:20" ht="30.6" customHeight="1">
      <c r="A165" s="46">
        <f>'S4 Maquette'!B165</f>
        <v>0</v>
      </c>
      <c r="B165" s="46">
        <f>'S4 Maquette'!C165</f>
        <v>0</v>
      </c>
      <c r="C165" s="45">
        <f>'S4 Maquette'!F165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1"/>
    </row>
    <row r="166" spans="1:20" ht="30.6" customHeight="1">
      <c r="A166" s="46">
        <f>'S4 Maquette'!B166</f>
        <v>0</v>
      </c>
      <c r="B166" s="46">
        <f>'S4 Maquette'!C166</f>
        <v>0</v>
      </c>
      <c r="C166" s="45">
        <f>'S4 Maquette'!F166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1"/>
    </row>
    <row r="167" spans="1:20" ht="30.6" customHeight="1">
      <c r="A167" s="46">
        <f>'S4 Maquette'!B167</f>
        <v>0</v>
      </c>
      <c r="B167" s="46">
        <f>'S4 Maquette'!C167</f>
        <v>0</v>
      </c>
      <c r="C167" s="45">
        <f>'S4 Maquette'!F167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1"/>
    </row>
    <row r="168" spans="1:20" ht="30.6" customHeight="1">
      <c r="A168" s="46">
        <f>'S4 Maquette'!B168</f>
        <v>0</v>
      </c>
      <c r="B168" s="46">
        <f>'S4 Maquette'!C168</f>
        <v>0</v>
      </c>
      <c r="C168" s="45">
        <f>'S4 Maquette'!F168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1"/>
    </row>
    <row r="169" spans="1:20" ht="30.6" customHeight="1">
      <c r="A169" s="46">
        <f>'S4 Maquette'!B169</f>
        <v>0</v>
      </c>
      <c r="B169" s="46">
        <f>'S4 Maquette'!C169</f>
        <v>0</v>
      </c>
      <c r="C169" s="45">
        <f>'S4 Maquette'!F169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1"/>
    </row>
    <row r="170" spans="1:20" ht="30.6" customHeight="1">
      <c r="A170" s="46">
        <f>'S4 Maquette'!B170</f>
        <v>0</v>
      </c>
      <c r="B170" s="46">
        <f>'S4 Maquette'!C170</f>
        <v>0</v>
      </c>
      <c r="C170" s="45">
        <f>'S4 Maquette'!F170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1"/>
    </row>
    <row r="171" spans="1:20" ht="30.6" customHeight="1">
      <c r="A171" s="46">
        <f>'S4 Maquette'!B171</f>
        <v>0</v>
      </c>
      <c r="B171" s="46">
        <f>'S4 Maquette'!C171</f>
        <v>0</v>
      </c>
      <c r="C171" s="45">
        <f>'S4 Maquette'!F171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1"/>
    </row>
    <row r="172" spans="1:20" ht="30.6" customHeight="1">
      <c r="A172" s="46">
        <f>'S4 Maquette'!B172</f>
        <v>0</v>
      </c>
      <c r="B172" s="46">
        <f>'S4 Maquette'!C172</f>
        <v>0</v>
      </c>
      <c r="C172" s="45">
        <f>'S4 Maquette'!F172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1"/>
    </row>
    <row r="173" spans="1:20" ht="30.6" customHeight="1">
      <c r="A173" s="46">
        <f>'S4 Maquette'!B173</f>
        <v>0</v>
      </c>
      <c r="B173" s="46">
        <f>'S4 Maquette'!C173</f>
        <v>0</v>
      </c>
      <c r="C173" s="45">
        <f>'S4 Maquette'!F173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1"/>
    </row>
    <row r="174" spans="1:20" ht="30.6" customHeight="1">
      <c r="A174" s="46">
        <f>'S4 Maquette'!B174</f>
        <v>0</v>
      </c>
      <c r="B174" s="46">
        <f>'S4 Maquette'!C174</f>
        <v>0</v>
      </c>
      <c r="C174" s="45">
        <f>'S4 Maquette'!F174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1"/>
    </row>
    <row r="175" spans="1:20" ht="30.6" customHeight="1">
      <c r="A175" s="46">
        <f>'S4 Maquette'!B175</f>
        <v>0</v>
      </c>
      <c r="B175" s="46">
        <f>'S4 Maquette'!C175</f>
        <v>0</v>
      </c>
      <c r="C175" s="45">
        <f>'S4 Maquette'!F175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1"/>
    </row>
    <row r="176" spans="1:20" ht="30.6" customHeight="1">
      <c r="A176" s="46">
        <f>'S4 Maquette'!B176</f>
        <v>0</v>
      </c>
      <c r="B176" s="46">
        <f>'S4 Maquette'!C176</f>
        <v>0</v>
      </c>
      <c r="C176" s="45">
        <f>'S4 Maquette'!F176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1"/>
    </row>
    <row r="177" spans="1:20" ht="30.6" customHeight="1">
      <c r="A177" s="46">
        <f>'S4 Maquette'!B177</f>
        <v>0</v>
      </c>
      <c r="B177" s="46">
        <f>'S4 Maquette'!C177</f>
        <v>0</v>
      </c>
      <c r="C177" s="45">
        <f>'S4 Maquette'!F177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1"/>
    </row>
    <row r="178" spans="1:20" ht="30.6" customHeight="1">
      <c r="A178" s="46">
        <f>'S4 Maquette'!B178</f>
        <v>0</v>
      </c>
      <c r="B178" s="46">
        <f>'S4 Maquette'!C178</f>
        <v>0</v>
      </c>
      <c r="C178" s="45">
        <f>'S4 Maquette'!F178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1"/>
    </row>
    <row r="179" spans="1:20" ht="30.6" customHeight="1">
      <c r="A179" s="46">
        <f>'S4 Maquette'!B179</f>
        <v>0</v>
      </c>
      <c r="B179" s="46">
        <f>'S4 Maquette'!C179</f>
        <v>0</v>
      </c>
      <c r="C179" s="45">
        <f>'S4 Maquette'!F179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1"/>
    </row>
    <row r="180" spans="1:20" ht="30.6" customHeight="1">
      <c r="A180" s="46">
        <f>'S4 Maquette'!B180</f>
        <v>0</v>
      </c>
      <c r="B180" s="46">
        <f>'S4 Maquette'!C180</f>
        <v>0</v>
      </c>
      <c r="C180" s="45">
        <f>'S4 Maquette'!F180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1"/>
    </row>
    <row r="181" spans="1:20" ht="30.6" customHeight="1">
      <c r="A181" s="46">
        <f>'S4 Maquette'!B181</f>
        <v>0</v>
      </c>
      <c r="B181" s="46">
        <f>'S4 Maquette'!C181</f>
        <v>0</v>
      </c>
      <c r="C181" s="45">
        <f>'S4 Maquette'!F181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1"/>
    </row>
    <row r="182" spans="1:20" ht="30.6" customHeight="1">
      <c r="A182" s="46">
        <f>'S4 Maquette'!B182</f>
        <v>0</v>
      </c>
      <c r="B182" s="46">
        <f>'S4 Maquette'!C182</f>
        <v>0</v>
      </c>
      <c r="C182" s="45">
        <f>'S4 Maquette'!F182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1"/>
    </row>
    <row r="183" spans="1:20" ht="30.6" customHeight="1">
      <c r="A183" s="46">
        <f>'S4 Maquette'!B183</f>
        <v>0</v>
      </c>
      <c r="B183" s="46">
        <f>'S4 Maquette'!C183</f>
        <v>0</v>
      </c>
      <c r="C183" s="45">
        <f>'S4 Maquette'!F183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1"/>
    </row>
    <row r="184" spans="1:20" ht="30.6" customHeight="1">
      <c r="A184" s="46">
        <f>'S4 Maquette'!B184</f>
        <v>0</v>
      </c>
      <c r="B184" s="46">
        <f>'S4 Maquette'!C184</f>
        <v>0</v>
      </c>
      <c r="C184" s="45">
        <f>'S4 Maquette'!F184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1"/>
    </row>
    <row r="185" spans="1:20" ht="30.6" customHeight="1">
      <c r="A185" s="46">
        <f>'S4 Maquette'!B185</f>
        <v>0</v>
      </c>
      <c r="B185" s="46">
        <f>'S4 Maquette'!C185</f>
        <v>0</v>
      </c>
      <c r="C185" s="45">
        <f>'S4 Maquette'!F185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1"/>
    </row>
    <row r="186" spans="1:20" ht="30.6" customHeight="1">
      <c r="A186" s="46">
        <f>'S4 Maquette'!B186</f>
        <v>0</v>
      </c>
      <c r="B186" s="46">
        <f>'S4 Maquette'!C186</f>
        <v>0</v>
      </c>
      <c r="C186" s="45">
        <f>'S4 Maquette'!F186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1"/>
    </row>
    <row r="187" spans="1:20" ht="30.6" customHeight="1">
      <c r="A187" s="46">
        <f>'S4 Maquette'!B187</f>
        <v>0</v>
      </c>
      <c r="B187" s="46">
        <f>'S4 Maquette'!C187</f>
        <v>0</v>
      </c>
      <c r="C187" s="45">
        <f>'S4 Maquette'!F187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1"/>
    </row>
    <row r="188" spans="1:20" ht="30.6" customHeight="1">
      <c r="A188" s="46">
        <f>'S4 Maquette'!B188</f>
        <v>0</v>
      </c>
      <c r="B188" s="46">
        <f>'S4 Maquette'!C188</f>
        <v>0</v>
      </c>
      <c r="C188" s="45">
        <f>'S4 Maquette'!F188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1"/>
    </row>
    <row r="189" spans="1:20" ht="30.6" customHeight="1">
      <c r="A189" s="46">
        <f>'S4 Maquette'!B189</f>
        <v>0</v>
      </c>
      <c r="B189" s="46">
        <f>'S4 Maquette'!C189</f>
        <v>0</v>
      </c>
      <c r="C189" s="45">
        <f>'S4 Maquette'!F189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1"/>
    </row>
    <row r="190" spans="1:20" ht="30.6" customHeight="1">
      <c r="A190" s="46">
        <f>'S4 Maquette'!B190</f>
        <v>0</v>
      </c>
      <c r="B190" s="46">
        <f>'S4 Maquette'!C190</f>
        <v>0</v>
      </c>
      <c r="C190" s="45">
        <f>'S4 Maquette'!F190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1"/>
    </row>
    <row r="191" spans="1:20" ht="30.6" customHeight="1">
      <c r="A191" s="46">
        <f>'S4 Maquette'!B191</f>
        <v>0</v>
      </c>
      <c r="B191" s="46">
        <f>'S4 Maquette'!C191</f>
        <v>0</v>
      </c>
      <c r="C191" s="45">
        <f>'S4 Maquette'!F191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1"/>
    </row>
    <row r="192" spans="1:20" ht="30.6" customHeight="1">
      <c r="A192" s="46">
        <f>'S4 Maquette'!B192</f>
        <v>0</v>
      </c>
      <c r="B192" s="46">
        <f>'S4 Maquette'!C192</f>
        <v>0</v>
      </c>
      <c r="C192" s="45">
        <f>'S4 Maquette'!F192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1"/>
    </row>
    <row r="193" spans="1:20" ht="30.6" customHeight="1">
      <c r="A193" s="46">
        <f>'S4 Maquette'!B193</f>
        <v>0</v>
      </c>
      <c r="B193" s="46">
        <f>'S4 Maquette'!C193</f>
        <v>0</v>
      </c>
      <c r="C193" s="45">
        <f>'S4 Maquette'!F193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1"/>
    </row>
    <row r="194" spans="1:20" ht="30.6" customHeight="1">
      <c r="A194" s="46">
        <f>'S4 Maquette'!B194</f>
        <v>0</v>
      </c>
      <c r="B194" s="46">
        <f>'S4 Maquette'!C194</f>
        <v>0</v>
      </c>
      <c r="C194" s="45">
        <f>'S4 Maquette'!F194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1"/>
    </row>
    <row r="195" spans="1:20" ht="30.6" customHeight="1">
      <c r="A195" s="46">
        <f>'S4 Maquette'!B195</f>
        <v>0</v>
      </c>
      <c r="B195" s="46">
        <f>'S4 Maquette'!C195</f>
        <v>0</v>
      </c>
      <c r="C195" s="45">
        <f>'S4 Maquette'!F195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1"/>
    </row>
    <row r="196" spans="1:20" ht="30.6" customHeight="1">
      <c r="A196" s="46">
        <f>'S4 Maquette'!B196</f>
        <v>0</v>
      </c>
      <c r="B196" s="46">
        <f>'S4 Maquette'!C196</f>
        <v>0</v>
      </c>
      <c r="C196" s="45">
        <f>'S4 Maquette'!F196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1"/>
    </row>
    <row r="197" spans="1:20" ht="30.6" customHeight="1">
      <c r="A197" s="46">
        <f>'S4 Maquette'!B197</f>
        <v>0</v>
      </c>
      <c r="B197" s="46">
        <f>'S4 Maquette'!C197</f>
        <v>0</v>
      </c>
      <c r="C197" s="45">
        <f>'S4 Maquette'!F197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1"/>
    </row>
    <row r="198" spans="1:20" ht="30.6" customHeight="1">
      <c r="A198" s="46">
        <f>'S4 Maquette'!B198</f>
        <v>0</v>
      </c>
      <c r="B198" s="46">
        <f>'S4 Maquette'!C198</f>
        <v>0</v>
      </c>
      <c r="C198" s="45">
        <f>'S4 Maquette'!F198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1"/>
    </row>
    <row r="199" spans="1:20" ht="30.6" customHeight="1">
      <c r="A199" s="46">
        <f>'S4 Maquette'!B199</f>
        <v>0</v>
      </c>
      <c r="B199" s="46">
        <f>'S4 Maquette'!C199</f>
        <v>0</v>
      </c>
      <c r="C199" s="45">
        <f>'S4 Maquette'!F199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1"/>
    </row>
    <row r="200" spans="1:20" ht="30.6" customHeight="1">
      <c r="A200" s="46">
        <f>'S4 Maquette'!B200</f>
        <v>0</v>
      </c>
      <c r="B200" s="46">
        <f>'S4 Maquette'!C200</f>
        <v>0</v>
      </c>
      <c r="C200" s="45">
        <f>'S4 Maquette'!F200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1"/>
    </row>
    <row r="201" spans="1:20" ht="30.6" customHeight="1">
      <c r="A201" s="46">
        <f>'S4 Maquette'!B201</f>
        <v>0</v>
      </c>
      <c r="B201" s="46">
        <f>'S4 Maquette'!C201</f>
        <v>0</v>
      </c>
      <c r="C201" s="45">
        <f>'S4 Maquette'!F201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1"/>
    </row>
    <row r="202" spans="1:20" ht="30.6" customHeight="1">
      <c r="A202" s="46">
        <f>'S4 Maquette'!B202</f>
        <v>0</v>
      </c>
      <c r="B202" s="46">
        <f>'S4 Maquette'!C202</f>
        <v>0</v>
      </c>
      <c r="C202" s="45">
        <f>'S4 Maquette'!F202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1"/>
    </row>
    <row r="203" spans="1:20" ht="30.6" customHeight="1">
      <c r="A203" s="46">
        <f>'S4 Maquette'!B203</f>
        <v>0</v>
      </c>
      <c r="B203" s="46">
        <f>'S4 Maquette'!C203</f>
        <v>0</v>
      </c>
      <c r="C203" s="45">
        <f>'S4 Maquette'!F203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1"/>
    </row>
    <row r="204" spans="1:20" ht="30.6" customHeight="1">
      <c r="A204" s="46">
        <f>'S4 Maquette'!B204</f>
        <v>0</v>
      </c>
      <c r="B204" s="46">
        <f>'S4 Maquette'!C204</f>
        <v>0</v>
      </c>
      <c r="C204" s="45">
        <f>'S4 Maquette'!F204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1"/>
    </row>
    <row r="205" spans="1:20" ht="30.6" customHeight="1">
      <c r="A205" s="46">
        <f>'S4 Maquette'!B205</f>
        <v>0</v>
      </c>
      <c r="B205" s="46">
        <f>'S4 Maquette'!C205</f>
        <v>0</v>
      </c>
      <c r="C205" s="45">
        <f>'S4 Maquette'!F205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1"/>
    </row>
    <row r="206" spans="1:20" ht="30.6" customHeight="1">
      <c r="A206" s="46">
        <f>'S4 Maquette'!B206</f>
        <v>0</v>
      </c>
      <c r="B206" s="46">
        <f>'S4 Maquette'!C206</f>
        <v>0</v>
      </c>
      <c r="C206" s="45">
        <f>'S4 Maquette'!F206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1"/>
    </row>
    <row r="207" spans="1:20" ht="30.6" customHeight="1">
      <c r="A207" s="46">
        <f>'S4 Maquette'!B207</f>
        <v>0</v>
      </c>
      <c r="B207" s="46">
        <f>'S4 Maquette'!C207</f>
        <v>0</v>
      </c>
      <c r="C207" s="45">
        <f>'S4 Maquette'!F207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1"/>
    </row>
    <row r="208" spans="1:20" ht="30.6" customHeight="1">
      <c r="A208" s="46">
        <f>'S4 Maquette'!B208</f>
        <v>0</v>
      </c>
      <c r="B208" s="46">
        <f>'S4 Maquette'!C208</f>
        <v>0</v>
      </c>
      <c r="C208" s="45">
        <f>'S4 Maquette'!F208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1"/>
    </row>
    <row r="209" spans="1:20" ht="30.6" customHeight="1">
      <c r="A209" s="46">
        <f>'S4 Maquette'!B209</f>
        <v>0</v>
      </c>
      <c r="B209" s="46">
        <f>'S4 Maquette'!C209</f>
        <v>0</v>
      </c>
      <c r="C209" s="45">
        <f>'S4 Maquette'!F209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1"/>
    </row>
    <row r="210" spans="1:20" ht="30.6" customHeight="1">
      <c r="A210" s="46">
        <f>'S4 Maquette'!B210</f>
        <v>0</v>
      </c>
      <c r="B210" s="46">
        <f>'S4 Maquette'!C210</f>
        <v>0</v>
      </c>
      <c r="C210" s="45">
        <f>'S4 Maquette'!F210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1"/>
    </row>
    <row r="211" spans="1:20" ht="30.6" customHeight="1">
      <c r="A211" s="46">
        <f>'S4 Maquette'!B211</f>
        <v>0</v>
      </c>
      <c r="B211" s="46">
        <f>'S4 Maquette'!C211</f>
        <v>0</v>
      </c>
      <c r="C211" s="45">
        <f>'S4 Maquette'!F211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1"/>
    </row>
    <row r="212" spans="1:20" ht="30.6" customHeight="1">
      <c r="A212" s="46">
        <f>'S4 Maquette'!B212</f>
        <v>0</v>
      </c>
      <c r="B212" s="46">
        <f>'S4 Maquette'!C212</f>
        <v>0</v>
      </c>
      <c r="C212" s="45">
        <f>'S4 Maquette'!F212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1"/>
    </row>
    <row r="213" spans="1:20" ht="30.6" customHeight="1">
      <c r="A213" s="46">
        <f>'S4 Maquette'!B213</f>
        <v>0</v>
      </c>
      <c r="B213" s="46">
        <f>'S4 Maquette'!C213</f>
        <v>0</v>
      </c>
      <c r="C213" s="45">
        <f>'S4 Maquette'!F213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1"/>
    </row>
    <row r="214" spans="1:20" ht="30.6" customHeight="1">
      <c r="A214" s="46">
        <f>'S4 Maquette'!B214</f>
        <v>0</v>
      </c>
      <c r="B214" s="46">
        <f>'S4 Maquette'!C214</f>
        <v>0</v>
      </c>
      <c r="C214" s="45">
        <f>'S4 Maquette'!F214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1"/>
    </row>
    <row r="215" spans="1:20" ht="30.6" customHeight="1">
      <c r="A215" s="46">
        <f>'S4 Maquette'!B215</f>
        <v>0</v>
      </c>
      <c r="B215" s="46">
        <f>'S4 Maquette'!C215</f>
        <v>0</v>
      </c>
      <c r="C215" s="45">
        <f>'S4 Maquette'!F215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1"/>
    </row>
    <row r="216" spans="1:20" ht="30.6" customHeight="1">
      <c r="A216" s="46">
        <f>'S4 Maquette'!B216</f>
        <v>0</v>
      </c>
      <c r="B216" s="46">
        <f>'S4 Maquette'!C216</f>
        <v>0</v>
      </c>
      <c r="C216" s="45">
        <f>'S4 Maquette'!F216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1"/>
    </row>
    <row r="217" spans="1:20" ht="30.6" customHeight="1">
      <c r="A217" s="46">
        <f>'S4 Maquette'!B217</f>
        <v>0</v>
      </c>
      <c r="B217" s="46">
        <f>'S4 Maquette'!C217</f>
        <v>0</v>
      </c>
      <c r="C217" s="45">
        <f>'S4 Maquette'!F217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1"/>
    </row>
    <row r="218" spans="1:20" ht="30.6" customHeight="1">
      <c r="A218" s="46">
        <f>'S4 Maquette'!B218</f>
        <v>0</v>
      </c>
      <c r="B218" s="46">
        <f>'S4 Maquette'!C218</f>
        <v>0</v>
      </c>
      <c r="C218" s="45">
        <f>'S4 Maquette'!F218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1"/>
    </row>
    <row r="219" spans="1:20" ht="30.6" customHeight="1">
      <c r="A219" s="46">
        <f>'S4 Maquette'!B219</f>
        <v>0</v>
      </c>
      <c r="B219" s="46">
        <f>'S4 Maquette'!C219</f>
        <v>0</v>
      </c>
      <c r="C219" s="45">
        <f>'S4 Maquette'!F219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1"/>
    </row>
    <row r="220" spans="1:20" ht="30.6" customHeight="1">
      <c r="A220" s="46">
        <f>'S4 Maquette'!B220</f>
        <v>0</v>
      </c>
      <c r="B220" s="46">
        <f>'S4 Maquette'!C220</f>
        <v>0</v>
      </c>
      <c r="C220" s="45">
        <f>'S4 Maquette'!F220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1"/>
    </row>
    <row r="221" spans="1:20" ht="30.6" customHeight="1">
      <c r="A221" s="46">
        <f>'S4 Maquette'!B221</f>
        <v>0</v>
      </c>
      <c r="B221" s="46">
        <f>'S4 Maquette'!C221</f>
        <v>0</v>
      </c>
      <c r="C221" s="45">
        <f>'S4 Maquette'!F221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1"/>
    </row>
    <row r="222" spans="1:20" ht="30.6" customHeight="1">
      <c r="A222" s="46">
        <f>'S4 Maquette'!B222</f>
        <v>0</v>
      </c>
      <c r="B222" s="46">
        <f>'S4 Maquette'!C222</f>
        <v>0</v>
      </c>
      <c r="C222" s="45">
        <f>'S4 Maquette'!F222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1"/>
    </row>
    <row r="223" spans="1:20" ht="30.6" customHeight="1">
      <c r="A223" s="46">
        <f>'S4 Maquette'!B223</f>
        <v>0</v>
      </c>
      <c r="B223" s="46">
        <f>'S4 Maquette'!C223</f>
        <v>0</v>
      </c>
      <c r="C223" s="45">
        <f>'S4 Maquette'!F223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1"/>
    </row>
    <row r="224" spans="1:20" ht="30.6" customHeight="1">
      <c r="A224" s="46">
        <f>'S4 Maquette'!B224</f>
        <v>0</v>
      </c>
      <c r="B224" s="46">
        <f>'S4 Maquette'!C224</f>
        <v>0</v>
      </c>
      <c r="C224" s="45">
        <f>'S4 Maquette'!F224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1"/>
    </row>
    <row r="225" spans="1:20" ht="30.6" customHeight="1">
      <c r="A225" s="46">
        <f>'S4 Maquette'!B225</f>
        <v>0</v>
      </c>
      <c r="B225" s="46">
        <f>'S4 Maquette'!C225</f>
        <v>0</v>
      </c>
      <c r="C225" s="45">
        <f>'S4 Maquette'!F225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1"/>
    </row>
    <row r="226" spans="1:20" ht="30.6" customHeight="1">
      <c r="A226" s="46">
        <f>'S4 Maquette'!B226</f>
        <v>0</v>
      </c>
      <c r="B226" s="46">
        <f>'S4 Maquette'!C226</f>
        <v>0</v>
      </c>
      <c r="C226" s="45">
        <f>'S4 Maquette'!F226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1"/>
    </row>
    <row r="227" spans="1:20" ht="30.6" customHeight="1">
      <c r="A227" s="46">
        <f>'S4 Maquette'!B227</f>
        <v>0</v>
      </c>
      <c r="B227" s="46">
        <f>'S4 Maquette'!C227</f>
        <v>0</v>
      </c>
      <c r="C227" s="45">
        <f>'S4 Maquette'!F227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1"/>
    </row>
    <row r="228" spans="1:20" ht="30.6" customHeight="1">
      <c r="A228" s="46">
        <f>'S4 Maquette'!B228</f>
        <v>0</v>
      </c>
      <c r="B228" s="46">
        <f>'S4 Maquette'!C228</f>
        <v>0</v>
      </c>
      <c r="C228" s="45">
        <f>'S4 Maquette'!F228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1"/>
    </row>
    <row r="229" spans="1:20" ht="30.6" customHeight="1">
      <c r="A229" s="46">
        <f>'S4 Maquette'!B229</f>
        <v>0</v>
      </c>
      <c r="B229" s="46">
        <f>'S4 Maquette'!C229</f>
        <v>0</v>
      </c>
      <c r="C229" s="45">
        <f>'S4 Maquette'!F229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1"/>
    </row>
    <row r="230" spans="1:20" ht="30.6" customHeight="1">
      <c r="A230" s="46">
        <f>'S4 Maquette'!B230</f>
        <v>0</v>
      </c>
      <c r="B230" s="46">
        <f>'S4 Maquette'!C230</f>
        <v>0</v>
      </c>
      <c r="C230" s="45">
        <f>'S4 Maquette'!F230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1"/>
    </row>
    <row r="231" spans="1:20" ht="30.6" customHeight="1">
      <c r="A231" s="46">
        <f>'S4 Maquette'!B231</f>
        <v>0</v>
      </c>
      <c r="B231" s="46">
        <f>'S4 Maquette'!C231</f>
        <v>0</v>
      </c>
      <c r="C231" s="45">
        <f>'S4 Maquette'!F231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1"/>
    </row>
    <row r="232" spans="1:20" ht="30.6" customHeight="1">
      <c r="A232" s="46">
        <f>'S4 Maquette'!B232</f>
        <v>0</v>
      </c>
      <c r="B232" s="46">
        <f>'S4 Maquette'!C232</f>
        <v>0</v>
      </c>
      <c r="C232" s="45">
        <f>'S4 Maquette'!F232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1"/>
    </row>
    <row r="233" spans="1:20" ht="30.6" customHeight="1">
      <c r="A233" s="46">
        <f>'S4 Maquette'!B233</f>
        <v>0</v>
      </c>
      <c r="B233" s="46">
        <f>'S4 Maquette'!C233</f>
        <v>0</v>
      </c>
      <c r="C233" s="45">
        <f>'S4 Maquette'!F233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1"/>
    </row>
    <row r="234" spans="1:20" ht="30.6" customHeight="1">
      <c r="A234" s="46">
        <f>'S4 Maquette'!B234</f>
        <v>0</v>
      </c>
      <c r="B234" s="46">
        <f>'S4 Maquette'!C234</f>
        <v>0</v>
      </c>
      <c r="C234" s="45">
        <f>'S4 Maquette'!F234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1"/>
    </row>
    <row r="235" spans="1:20" ht="30.6" customHeight="1">
      <c r="A235" s="46">
        <f>'S4 Maquette'!B235</f>
        <v>0</v>
      </c>
      <c r="B235" s="46">
        <f>'S4 Maquette'!C235</f>
        <v>0</v>
      </c>
      <c r="C235" s="45">
        <f>'S4 Maquette'!F235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1"/>
    </row>
    <row r="236" spans="1:20" ht="30.6" customHeight="1">
      <c r="A236" s="46">
        <f>'S4 Maquette'!B236</f>
        <v>0</v>
      </c>
      <c r="B236" s="46">
        <f>'S4 Maquette'!C236</f>
        <v>0</v>
      </c>
      <c r="C236" s="45">
        <f>'S4 Maquette'!F236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1"/>
    </row>
    <row r="237" spans="1:20" ht="30.6" customHeight="1">
      <c r="A237" s="46">
        <f>'S4 Maquette'!B237</f>
        <v>0</v>
      </c>
      <c r="B237" s="46">
        <f>'S4 Maquette'!C237</f>
        <v>0</v>
      </c>
      <c r="C237" s="45">
        <f>'S4 Maquette'!F237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1"/>
    </row>
    <row r="238" spans="1:20" ht="30.6" customHeight="1">
      <c r="A238" s="46">
        <f>'S4 Maquette'!B238</f>
        <v>0</v>
      </c>
      <c r="B238" s="46">
        <f>'S4 Maquette'!C238</f>
        <v>0</v>
      </c>
      <c r="C238" s="45">
        <f>'S4 Maquette'!F238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1"/>
    </row>
    <row r="239" spans="1:20" ht="30.6" customHeight="1">
      <c r="A239" s="46">
        <f>'S4 Maquette'!B239</f>
        <v>0</v>
      </c>
      <c r="B239" s="46">
        <f>'S4 Maquette'!C239</f>
        <v>0</v>
      </c>
      <c r="C239" s="45">
        <f>'S4 Maquette'!F239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1"/>
    </row>
    <row r="240" spans="1:20" ht="30.6" customHeight="1">
      <c r="A240" s="46">
        <f>'S4 Maquette'!B240</f>
        <v>0</v>
      </c>
      <c r="B240" s="46">
        <f>'S4 Maquette'!C240</f>
        <v>0</v>
      </c>
      <c r="C240" s="45">
        <f>'S4 Maquette'!F240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1"/>
    </row>
    <row r="241" spans="1:20" ht="30.6" customHeight="1">
      <c r="A241" s="46">
        <f>'S4 Maquette'!B241</f>
        <v>0</v>
      </c>
      <c r="B241" s="46">
        <f>'S4 Maquette'!C241</f>
        <v>0</v>
      </c>
      <c r="C241" s="45">
        <f>'S4 Maquette'!F241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1"/>
    </row>
    <row r="242" spans="1:20" ht="30.6" customHeight="1">
      <c r="A242" s="46">
        <f>'S4 Maquette'!B242</f>
        <v>0</v>
      </c>
      <c r="B242" s="46">
        <f>'S4 Maquette'!C242</f>
        <v>0</v>
      </c>
      <c r="C242" s="45">
        <f>'S4 Maquette'!F242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1"/>
    </row>
    <row r="243" spans="1:20" ht="30.6" customHeight="1">
      <c r="A243" s="46">
        <f>'S4 Maquette'!B243</f>
        <v>0</v>
      </c>
      <c r="B243" s="46">
        <f>'S4 Maquette'!C243</f>
        <v>0</v>
      </c>
      <c r="C243" s="45">
        <f>'S4 Maquette'!F243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1"/>
    </row>
    <row r="244" spans="1:20" ht="30.6" customHeight="1">
      <c r="A244" s="46">
        <f>'S4 Maquette'!B244</f>
        <v>0</v>
      </c>
      <c r="B244" s="46">
        <f>'S4 Maquette'!C244</f>
        <v>0</v>
      </c>
      <c r="C244" s="45">
        <f>'S4 Maquette'!F244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1"/>
    </row>
    <row r="245" spans="1:20" ht="30.6" customHeight="1">
      <c r="A245" s="46">
        <f>'S4 Maquette'!B245</f>
        <v>0</v>
      </c>
      <c r="B245" s="46">
        <f>'S4 Maquette'!C245</f>
        <v>0</v>
      </c>
      <c r="C245" s="45">
        <f>'S4 Maquette'!F245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1"/>
    </row>
    <row r="246" spans="1:20" ht="30.6" customHeight="1">
      <c r="A246" s="46">
        <f>'S4 Maquette'!B246</f>
        <v>0</v>
      </c>
      <c r="B246" s="46">
        <f>'S4 Maquette'!C246</f>
        <v>0</v>
      </c>
      <c r="C246" s="45">
        <f>'S4 Maquette'!F246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1"/>
    </row>
    <row r="247" spans="1:20" ht="30.6" customHeight="1">
      <c r="A247" s="46">
        <f>'S4 Maquette'!B247</f>
        <v>0</v>
      </c>
      <c r="B247" s="46">
        <f>'S4 Maquette'!C247</f>
        <v>0</v>
      </c>
      <c r="C247" s="45">
        <f>'S4 Maquette'!F247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1"/>
    </row>
    <row r="248" spans="1:20" ht="30.6" customHeight="1">
      <c r="A248" s="46">
        <f>'S4 Maquette'!B248</f>
        <v>0</v>
      </c>
      <c r="B248" s="46">
        <f>'S4 Maquette'!C248</f>
        <v>0</v>
      </c>
      <c r="C248" s="45">
        <f>'S4 Maquette'!F248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1"/>
    </row>
    <row r="249" spans="1:20" ht="30.6" customHeight="1">
      <c r="A249" s="46">
        <f>'S4 Maquette'!B249</f>
        <v>0</v>
      </c>
      <c r="B249" s="46">
        <f>'S4 Maquette'!C249</f>
        <v>0</v>
      </c>
      <c r="C249" s="45">
        <f>'S4 Maquette'!F249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1"/>
    </row>
    <row r="250" spans="1:20" ht="30.6" customHeight="1">
      <c r="A250" s="46">
        <f>'S4 Maquette'!B250</f>
        <v>0</v>
      </c>
      <c r="B250" s="46">
        <f>'S4 Maquette'!C250</f>
        <v>0</v>
      </c>
      <c r="C250" s="45">
        <f>'S4 Maquette'!F250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1"/>
    </row>
    <row r="251" spans="1:20" ht="30.6" customHeight="1">
      <c r="A251" s="46">
        <f>'S4 Maquette'!B251</f>
        <v>0</v>
      </c>
      <c r="B251" s="46">
        <f>'S4 Maquette'!C251</f>
        <v>0</v>
      </c>
      <c r="C251" s="45">
        <f>'S4 Maquette'!F251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1"/>
    </row>
    <row r="252" spans="1:20" ht="30.6" customHeight="1">
      <c r="A252" s="46">
        <f>'S4 Maquette'!B252</f>
        <v>0</v>
      </c>
      <c r="B252" s="46">
        <f>'S4 Maquette'!C252</f>
        <v>0</v>
      </c>
      <c r="C252" s="45">
        <f>'S4 Maquette'!F252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1"/>
    </row>
    <row r="253" spans="1:20" ht="30.6" customHeight="1">
      <c r="A253" s="46">
        <f>'S4 Maquette'!B253</f>
        <v>0</v>
      </c>
      <c r="B253" s="46">
        <f>'S4 Maquette'!C253</f>
        <v>0</v>
      </c>
      <c r="C253" s="45">
        <f>'S4 Maquette'!F253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1"/>
    </row>
    <row r="254" spans="1:20" ht="30.6" customHeight="1">
      <c r="A254" s="46">
        <f>'S4 Maquette'!B254</f>
        <v>0</v>
      </c>
      <c r="B254" s="46">
        <f>'S4 Maquette'!C254</f>
        <v>0</v>
      </c>
      <c r="C254" s="45">
        <f>'S4 Maquette'!F254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1"/>
    </row>
    <row r="255" spans="1:20" ht="30.6" customHeight="1">
      <c r="A255" s="46">
        <f>'S4 Maquette'!B255</f>
        <v>0</v>
      </c>
      <c r="B255" s="46">
        <f>'S4 Maquette'!C255</f>
        <v>0</v>
      </c>
      <c r="C255" s="45">
        <f>'S4 Maquette'!F255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1"/>
    </row>
    <row r="256" spans="1:20" ht="30.6" customHeight="1">
      <c r="A256" s="46">
        <f>'S4 Maquette'!B256</f>
        <v>0</v>
      </c>
      <c r="B256" s="46">
        <f>'S4 Maquette'!C256</f>
        <v>0</v>
      </c>
      <c r="C256" s="45">
        <f>'S4 Maquette'!F256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1"/>
    </row>
    <row r="257" spans="1:20" ht="30.6" customHeight="1">
      <c r="A257" s="46">
        <f>'S4 Maquette'!B257</f>
        <v>0</v>
      </c>
      <c r="B257" s="46">
        <f>'S4 Maquette'!C257</f>
        <v>0</v>
      </c>
      <c r="C257" s="45">
        <f>'S4 Maquette'!F257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1"/>
    </row>
    <row r="258" spans="1:20" ht="30.6" customHeight="1">
      <c r="A258" s="46">
        <f>'S4 Maquette'!B258</f>
        <v>0</v>
      </c>
      <c r="B258" s="46">
        <f>'S4 Maquette'!C258</f>
        <v>0</v>
      </c>
      <c r="C258" s="45">
        <f>'S4 Maquette'!F258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1"/>
    </row>
    <row r="259" spans="1:20" ht="30.6" customHeight="1">
      <c r="A259" s="46">
        <f>'S4 Maquette'!B259</f>
        <v>0</v>
      </c>
      <c r="B259" s="46">
        <f>'S4 Maquette'!C259</f>
        <v>0</v>
      </c>
      <c r="C259" s="45">
        <f>'S4 Maquette'!F259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1"/>
    </row>
    <row r="260" spans="1:20" ht="30.6" customHeight="1">
      <c r="A260" s="46">
        <f>'S4 Maquette'!B260</f>
        <v>0</v>
      </c>
      <c r="B260" s="46">
        <f>'S4 Maquette'!C260</f>
        <v>0</v>
      </c>
      <c r="C260" s="45">
        <f>'S4 Maquette'!F260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1"/>
    </row>
    <row r="261" spans="1:20" ht="30.6" customHeight="1">
      <c r="A261" s="46">
        <f>'S4 Maquette'!B261</f>
        <v>0</v>
      </c>
      <c r="B261" s="46">
        <f>'S4 Maquette'!C261</f>
        <v>0</v>
      </c>
      <c r="C261" s="45">
        <f>'S4 Maquette'!F261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1"/>
    </row>
    <row r="262" spans="1:20" ht="30.6" customHeight="1">
      <c r="A262" s="46">
        <f>'S4 Maquette'!B262</f>
        <v>0</v>
      </c>
      <c r="B262" s="46">
        <f>'S4 Maquette'!C262</f>
        <v>0</v>
      </c>
      <c r="C262" s="45">
        <f>'S4 Maquette'!F262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1"/>
    </row>
    <row r="263" spans="1:20" ht="30.6" customHeight="1">
      <c r="A263" s="46">
        <f>'S4 Maquette'!B263</f>
        <v>0</v>
      </c>
      <c r="B263" s="46">
        <f>'S4 Maquette'!C263</f>
        <v>0</v>
      </c>
      <c r="C263" s="45">
        <f>'S4 Maquette'!F263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1"/>
    </row>
    <row r="264" spans="1:20" ht="30.6" customHeight="1">
      <c r="A264" s="46">
        <f>'S4 Maquette'!B264</f>
        <v>0</v>
      </c>
      <c r="B264" s="46">
        <f>'S4 Maquette'!C264</f>
        <v>0</v>
      </c>
      <c r="C264" s="45">
        <f>'S4 Maquette'!F264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1"/>
    </row>
    <row r="265" spans="1:20" ht="30.6" customHeight="1">
      <c r="A265" s="46">
        <f>'S4 Maquette'!B265</f>
        <v>0</v>
      </c>
      <c r="B265" s="46">
        <f>'S4 Maquette'!C265</f>
        <v>0</v>
      </c>
      <c r="C265" s="45">
        <f>'S4 Maquette'!F265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1"/>
    </row>
    <row r="266" spans="1:20" ht="30.6" customHeight="1">
      <c r="A266" s="46">
        <f>'S4 Maquette'!B266</f>
        <v>0</v>
      </c>
      <c r="B266" s="46">
        <f>'S4 Maquette'!C266</f>
        <v>0</v>
      </c>
      <c r="C266" s="45">
        <f>'S4 Maquette'!F266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1"/>
    </row>
    <row r="267" spans="1:20" ht="30.6" customHeight="1">
      <c r="A267" s="46">
        <f>'S4 Maquette'!B267</f>
        <v>0</v>
      </c>
      <c r="B267" s="46">
        <f>'S4 Maquette'!C267</f>
        <v>0</v>
      </c>
      <c r="C267" s="45">
        <f>'S4 Maquette'!F267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1"/>
    </row>
    <row r="268" spans="1:20" ht="30.6" customHeight="1">
      <c r="A268" s="46">
        <f>'S4 Maquette'!B268</f>
        <v>0</v>
      </c>
      <c r="B268" s="46">
        <f>'S4 Maquette'!C268</f>
        <v>0</v>
      </c>
      <c r="C268" s="45">
        <f>'S4 Maquette'!F268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1"/>
    </row>
    <row r="269" spans="1:20" ht="30.6" customHeight="1">
      <c r="A269" s="46">
        <f>'S4 Maquette'!B269</f>
        <v>0</v>
      </c>
      <c r="B269" s="46">
        <f>'S4 Maquette'!C269</f>
        <v>0</v>
      </c>
      <c r="C269" s="45">
        <f>'S4 Maquette'!F269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1"/>
    </row>
    <row r="270" spans="1:20" ht="30.6" customHeight="1">
      <c r="A270" s="46">
        <f>'S4 Maquette'!B270</f>
        <v>0</v>
      </c>
      <c r="B270" s="46">
        <f>'S4 Maquette'!C270</f>
        <v>0</v>
      </c>
      <c r="C270" s="45">
        <f>'S4 Maquette'!F270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1"/>
    </row>
    <row r="271" spans="1:20" ht="30.6" customHeight="1">
      <c r="A271" s="46">
        <f>'S4 Maquette'!B271</f>
        <v>0</v>
      </c>
      <c r="B271" s="46">
        <f>'S4 Maquette'!C271</f>
        <v>0</v>
      </c>
      <c r="C271" s="45">
        <f>'S4 Maquette'!F271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1"/>
    </row>
    <row r="272" spans="1:20" ht="30.6" customHeight="1">
      <c r="A272" s="46">
        <f>'S4 Maquette'!B272</f>
        <v>0</v>
      </c>
      <c r="B272" s="46">
        <f>'S4 Maquette'!C272</f>
        <v>0</v>
      </c>
      <c r="C272" s="45">
        <f>'S4 Maquette'!F272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1"/>
    </row>
    <row r="273" spans="1:20" ht="30.6" customHeight="1">
      <c r="A273" s="46">
        <f>'S4 Maquette'!B273</f>
        <v>0</v>
      </c>
      <c r="B273" s="46">
        <f>'S4 Maquette'!C273</f>
        <v>0</v>
      </c>
      <c r="C273" s="45">
        <f>'S4 Maquette'!F273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1"/>
    </row>
    <row r="274" spans="1:20" ht="30.6" customHeight="1">
      <c r="A274" s="46">
        <f>'S4 Maquette'!B274</f>
        <v>0</v>
      </c>
      <c r="B274" s="46">
        <f>'S4 Maquette'!C274</f>
        <v>0</v>
      </c>
      <c r="C274" s="45">
        <f>'S4 Maquette'!F274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1"/>
    </row>
    <row r="275" spans="1:20" ht="30.6" customHeight="1">
      <c r="A275" s="46">
        <f>'S4 Maquette'!B275</f>
        <v>0</v>
      </c>
      <c r="B275" s="46">
        <f>'S4 Maquette'!C275</f>
        <v>0</v>
      </c>
      <c r="C275" s="45">
        <f>'S4 Maquette'!F275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1"/>
    </row>
    <row r="276" spans="1:20" ht="30.6" customHeight="1">
      <c r="A276" s="46">
        <f>'S4 Maquette'!B276</f>
        <v>0</v>
      </c>
      <c r="B276" s="46">
        <f>'S4 Maquette'!C276</f>
        <v>0</v>
      </c>
      <c r="C276" s="45">
        <f>'S4 Maquette'!F276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1"/>
    </row>
    <row r="277" spans="1:20" ht="30.6" customHeight="1">
      <c r="A277" s="46">
        <f>'S4 Maquette'!B277</f>
        <v>0</v>
      </c>
      <c r="B277" s="46">
        <f>'S4 Maquette'!C277</f>
        <v>0</v>
      </c>
      <c r="C277" s="45">
        <f>'S4 Maquette'!F277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1"/>
    </row>
    <row r="278" spans="1:20" ht="30.6" customHeight="1">
      <c r="A278" s="46">
        <f>'S4 Maquette'!B278</f>
        <v>0</v>
      </c>
      <c r="B278" s="46">
        <f>'S4 Maquette'!C278</f>
        <v>0</v>
      </c>
      <c r="C278" s="45">
        <f>'S4 Maquette'!F278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1"/>
    </row>
    <row r="279" spans="1:20" ht="30.6" customHeight="1">
      <c r="A279" s="46">
        <f>'S4 Maquette'!B279</f>
        <v>0</v>
      </c>
      <c r="B279" s="46">
        <f>'S4 Maquette'!C279</f>
        <v>0</v>
      </c>
      <c r="C279" s="45">
        <f>'S4 Maquette'!F279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1"/>
    </row>
    <row r="280" spans="1:20" ht="30.6" customHeight="1">
      <c r="A280" s="46">
        <f>'S4 Maquette'!B280</f>
        <v>0</v>
      </c>
      <c r="B280" s="46">
        <f>'S4 Maquette'!C280</f>
        <v>0</v>
      </c>
      <c r="C280" s="45">
        <f>'S4 Maquette'!F280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1"/>
    </row>
    <row r="281" spans="1:20" ht="30.6" customHeight="1">
      <c r="A281" s="46">
        <f>'S4 Maquette'!B281</f>
        <v>0</v>
      </c>
      <c r="B281" s="46">
        <f>'S4 Maquette'!C281</f>
        <v>0</v>
      </c>
      <c r="C281" s="45">
        <f>'S4 Maquette'!F281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1"/>
    </row>
    <row r="282" spans="1:20" ht="30.6" customHeight="1">
      <c r="A282" s="46">
        <f>'S4 Maquette'!B282</f>
        <v>0</v>
      </c>
      <c r="B282" s="46">
        <f>'S4 Maquette'!C282</f>
        <v>0</v>
      </c>
      <c r="C282" s="45">
        <f>'S4 Maquette'!F282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1"/>
    </row>
    <row r="283" spans="1:20" ht="30.6" customHeight="1">
      <c r="A283" s="46">
        <f>'S4 Maquette'!B283</f>
        <v>0</v>
      </c>
      <c r="B283" s="46">
        <f>'S4 Maquette'!C283</f>
        <v>0</v>
      </c>
      <c r="C283" s="45">
        <f>'S4 Maquette'!F283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1"/>
    </row>
    <row r="284" spans="1:20" ht="30.6" customHeight="1">
      <c r="A284" s="46">
        <f>'S4 Maquette'!B284</f>
        <v>0</v>
      </c>
      <c r="B284" s="46">
        <f>'S4 Maquette'!C284</f>
        <v>0</v>
      </c>
      <c r="C284" s="45">
        <f>'S4 Maquette'!F284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1"/>
    </row>
    <row r="285" spans="1:20" ht="30.6" customHeight="1">
      <c r="A285" s="46">
        <f>'S4 Maquette'!B285</f>
        <v>0</v>
      </c>
      <c r="B285" s="46">
        <f>'S4 Maquette'!C285</f>
        <v>0</v>
      </c>
      <c r="C285" s="45">
        <f>'S4 Maquette'!F285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1"/>
    </row>
    <row r="286" spans="1:20" ht="30.6" customHeight="1">
      <c r="A286" s="46">
        <f>'S4 Maquette'!B286</f>
        <v>0</v>
      </c>
      <c r="B286" s="46">
        <f>'S4 Maquette'!C286</f>
        <v>0</v>
      </c>
      <c r="C286" s="45">
        <f>'S4 Maquette'!F286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1"/>
    </row>
    <row r="287" spans="1:20" ht="30.6" customHeight="1">
      <c r="A287" s="46">
        <f>'S4 Maquette'!B287</f>
        <v>0</v>
      </c>
      <c r="B287" s="46">
        <f>'S4 Maquette'!C287</f>
        <v>0</v>
      </c>
      <c r="C287" s="45">
        <f>'S4 Maquette'!F287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1"/>
    </row>
    <row r="288" spans="1:20" ht="30.6" customHeight="1">
      <c r="A288" s="46">
        <f>'S4 Maquette'!B288</f>
        <v>0</v>
      </c>
      <c r="B288" s="46">
        <f>'S4 Maquette'!C288</f>
        <v>0</v>
      </c>
      <c r="C288" s="45">
        <f>'S4 Maquette'!F288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1"/>
    </row>
    <row r="289" spans="1:20" ht="30.6" customHeight="1">
      <c r="A289" s="46">
        <f>'S4 Maquette'!B289</f>
        <v>0</v>
      </c>
      <c r="B289" s="46">
        <f>'S4 Maquette'!C289</f>
        <v>0</v>
      </c>
      <c r="C289" s="45">
        <f>'S4 Maquette'!F289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1"/>
    </row>
    <row r="290" spans="1:20" ht="30.6" customHeight="1">
      <c r="A290" s="46">
        <f>'S4 Maquette'!B290</f>
        <v>0</v>
      </c>
      <c r="B290" s="46">
        <f>'S4 Maquette'!C290</f>
        <v>0</v>
      </c>
      <c r="C290" s="45">
        <f>'S4 Maquette'!F290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1"/>
    </row>
    <row r="291" spans="1:20" ht="30.6" customHeight="1">
      <c r="A291" s="46">
        <f>'S4 Maquette'!B291</f>
        <v>0</v>
      </c>
      <c r="B291" s="46">
        <f>'S4 Maquette'!C291</f>
        <v>0</v>
      </c>
      <c r="C291" s="45">
        <f>'S4 Maquette'!F291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1"/>
    </row>
    <row r="292" spans="1:20" ht="30.6" customHeight="1">
      <c r="A292" s="46">
        <f>'S4 Maquette'!B292</f>
        <v>0</v>
      </c>
      <c r="B292" s="46">
        <f>'S4 Maquette'!C292</f>
        <v>0</v>
      </c>
      <c r="C292" s="45">
        <f>'S4 Maquette'!F292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1"/>
    </row>
    <row r="293" spans="1:20" ht="30.6" customHeight="1">
      <c r="A293" s="46">
        <f>'S4 Maquette'!B293</f>
        <v>0</v>
      </c>
      <c r="B293" s="46">
        <f>'S4 Maquette'!C293</f>
        <v>0</v>
      </c>
      <c r="C293" s="45">
        <f>'S4 Maquette'!F293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1"/>
    </row>
    <row r="294" spans="1:20" ht="30.6" customHeight="1">
      <c r="A294" s="46">
        <f>'S4 Maquette'!B294</f>
        <v>0</v>
      </c>
      <c r="B294" s="46">
        <f>'S4 Maquette'!C294</f>
        <v>0</v>
      </c>
      <c r="C294" s="45">
        <f>'S4 Maquette'!F294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1"/>
    </row>
    <row r="295" spans="1:20" ht="30.6" customHeight="1">
      <c r="A295" s="46">
        <f>'S4 Maquette'!B295</f>
        <v>0</v>
      </c>
      <c r="B295" s="46">
        <f>'S4 Maquette'!C295</f>
        <v>0</v>
      </c>
      <c r="C295" s="45">
        <f>'S4 Maquette'!F295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1"/>
    </row>
    <row r="296" spans="1:20" ht="30.6" customHeight="1">
      <c r="A296" s="46">
        <f>'S4 Maquette'!B296</f>
        <v>0</v>
      </c>
      <c r="B296" s="46">
        <f>'S4 Maquette'!C296</f>
        <v>0</v>
      </c>
      <c r="C296" s="45">
        <f>'S4 Maquette'!F296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1"/>
    </row>
    <row r="297" spans="1:20" ht="30.6" customHeight="1">
      <c r="A297" s="46">
        <f>'S4 Maquette'!B297</f>
        <v>0</v>
      </c>
      <c r="B297" s="46">
        <f>'S4 Maquette'!C297</f>
        <v>0</v>
      </c>
      <c r="C297" s="45">
        <f>'S4 Maquette'!F297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1"/>
    </row>
    <row r="298" spans="1:20" ht="30.6" customHeight="1">
      <c r="A298" s="46">
        <f>'S4 Maquette'!B298</f>
        <v>0</v>
      </c>
      <c r="B298" s="46">
        <f>'S4 Maquette'!C298</f>
        <v>0</v>
      </c>
      <c r="C298" s="45">
        <f>'S4 Maquette'!F298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1"/>
    </row>
    <row r="299" spans="1:20" ht="30.6" customHeight="1">
      <c r="A299" s="46">
        <f>'S4 Maquette'!B299</f>
        <v>0</v>
      </c>
      <c r="B299" s="46">
        <f>'S4 Maquette'!C299</f>
        <v>0</v>
      </c>
      <c r="C299" s="45">
        <f>'S4 Maquette'!F299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1"/>
    </row>
    <row r="300" spans="1:20" ht="30.6" customHeight="1">
      <c r="A300" s="46">
        <f>'S4 Maquette'!B300</f>
        <v>0</v>
      </c>
      <c r="B300" s="46">
        <f>'S4 Maquette'!C300</f>
        <v>0</v>
      </c>
      <c r="C300" s="45">
        <f>'S4 Maquette'!F300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22" priority="11">
      <formula>$C1="Parcours Pédagogique"</formula>
    </cfRule>
    <cfRule type="expression" dxfId="21" priority="12">
      <formula>$C1="BLOC"</formula>
    </cfRule>
    <cfRule type="expression" dxfId="20" priority="13">
      <formula>$C1="OPTION"</formula>
    </cfRule>
  </conditionalFormatting>
  <conditionalFormatting sqref="A19:D24">
    <cfRule type="expression" dxfId="19" priority="1">
      <formula>$C19="Modification MCC"</formula>
    </cfRule>
    <cfRule type="expression" dxfId="18" priority="2">
      <formula>$C19="Modification"</formula>
    </cfRule>
    <cfRule type="expression" dxfId="17" priority="3">
      <formula>$C19="Création"</formula>
    </cfRule>
    <cfRule type="expression" dxfId="16" priority="4">
      <formula>$C19="Fermeture"</formula>
    </cfRule>
  </conditionalFormatting>
  <conditionalFormatting sqref="A18:T18 E19:S24 A25:S300">
    <cfRule type="expression" dxfId="15" priority="20">
      <formula>$C18="Modification MCC"</formula>
    </cfRule>
    <cfRule type="expression" dxfId="14" priority="21">
      <formula>$C18="Modification"</formula>
    </cfRule>
    <cfRule type="expression" dxfId="13" priority="22">
      <formula>$C18="Création"</formula>
    </cfRule>
    <cfRule type="expression" dxfId="12" priority="23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1" priority="17">
      <formula>$D1="Modification"</formula>
    </cfRule>
    <cfRule type="expression" dxfId="10" priority="18">
      <formula>$D1="Création"</formula>
    </cfRule>
    <cfRule type="expression" dxfId="9" priority="1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" priority="16">
      <formula>$D1="Modification MCC"</formula>
    </cfRule>
  </conditionalFormatting>
  <conditionalFormatting sqref="J1:J999">
    <cfRule type="expression" dxfId="7" priority="8">
      <formula>$I1="NON"</formula>
    </cfRule>
  </conditionalFormatting>
  <conditionalFormatting sqref="L18:L300">
    <cfRule type="expression" dxfId="6" priority="14">
      <formula>$K18="CT (Contrôle terminal)"</formula>
    </cfRule>
    <cfRule type="expression" dxfId="5" priority="15">
      <formula>$K18="CCI (CC Intégral)"</formula>
    </cfRule>
  </conditionalFormatting>
  <conditionalFormatting sqref="M1:M999">
    <cfRule type="expression" dxfId="4" priority="10">
      <formula>$K1="CT (Contrôle terminal)"</formula>
    </cfRule>
  </conditionalFormatting>
  <conditionalFormatting sqref="N1:O999">
    <cfRule type="expression" dxfId="3" priority="7">
      <formula>$K1="CCI (CC Intégral)"</formula>
    </cfRule>
  </conditionalFormatting>
  <conditionalFormatting sqref="P19:S300">
    <cfRule type="expression" dxfId="2" priority="9">
      <formula>$H$15="Session Unique"</formula>
    </cfRule>
  </conditionalFormatting>
  <conditionalFormatting sqref="Q1:R999">
    <cfRule type="expression" dxfId="1" priority="5">
      <formula>$P1="Autres"</formula>
    </cfRule>
  </conditionalFormatting>
  <conditionalFormatting sqref="S1:S999 T18">
    <cfRule type="expression" dxfId="0" priority="6">
      <formula>$P1="CT (Contrôle terminal)"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/>
  <sheetData>
    <row r="1" spans="1:30">
      <c r="A1" s="83" t="s">
        <v>234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AA1" s="84" t="s">
        <v>235</v>
      </c>
      <c r="AB1" s="84"/>
      <c r="AC1" s="84"/>
      <c r="AD1" s="84"/>
    </row>
    <row r="2" spans="1:30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AA2" s="84"/>
      <c r="AB2" s="84"/>
      <c r="AC2" s="84"/>
      <c r="AD2" s="84"/>
    </row>
    <row r="3" spans="1:30">
      <c r="A3" s="84" t="s">
        <v>236</v>
      </c>
      <c r="B3" s="84"/>
      <c r="C3" s="84"/>
      <c r="D3" s="84" t="s">
        <v>237</v>
      </c>
      <c r="E3" s="84"/>
      <c r="F3" s="84"/>
      <c r="G3" s="84" t="s">
        <v>238</v>
      </c>
      <c r="H3" s="84"/>
      <c r="I3" s="84"/>
      <c r="J3" s="84" t="s">
        <v>239</v>
      </c>
      <c r="K3" s="84"/>
      <c r="L3" s="84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>
      <c r="A4" s="10" t="s">
        <v>235</v>
      </c>
      <c r="B4" s="10" t="s">
        <v>240</v>
      </c>
      <c r="C4" s="10" t="s">
        <v>241</v>
      </c>
      <c r="D4" s="36" t="s">
        <v>235</v>
      </c>
      <c r="E4" s="36" t="s">
        <v>240</v>
      </c>
      <c r="F4" s="36" t="s">
        <v>241</v>
      </c>
      <c r="G4" s="36" t="s">
        <v>235</v>
      </c>
      <c r="H4" s="36" t="s">
        <v>240</v>
      </c>
      <c r="I4" s="36" t="s">
        <v>241</v>
      </c>
      <c r="J4" s="36" t="s">
        <v>235</v>
      </c>
      <c r="K4" s="36" t="s">
        <v>240</v>
      </c>
      <c r="L4" s="36" t="s">
        <v>241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84</v>
      </c>
      <c r="B5" s="10">
        <f>SUM('S1 Maquette'!J19:J300)</f>
        <v>176</v>
      </c>
      <c r="C5" s="10">
        <f>SUM('S1 Maquette'!K19:K300)</f>
        <v>0</v>
      </c>
      <c r="D5" s="10">
        <f>SUM(AB4:AB291)</f>
        <v>0</v>
      </c>
      <c r="E5" s="10">
        <f>SUM('S2 Maquette'!J19:J300)</f>
        <v>130</v>
      </c>
      <c r="F5" s="10">
        <f>SUM('S2 Maquette'!K19:K300)</f>
        <v>0</v>
      </c>
      <c r="G5" s="10">
        <f>SUM(AC4:AC291)</f>
        <v>102</v>
      </c>
      <c r="H5" s="10">
        <f>SUM('S3 Maquette'!J19:J300)</f>
        <v>142</v>
      </c>
      <c r="I5" s="10">
        <f>SUM('S3 Maquette'!K19:K300)</f>
        <v>0</v>
      </c>
      <c r="J5" s="10">
        <f>SUM(AD4:AD291)</f>
        <v>0</v>
      </c>
      <c r="K5" s="10">
        <f>SUM('S4 Maquette'!J19:J300)</f>
        <v>67</v>
      </c>
      <c r="L5" s="10">
        <f>SUM('S4 Maquette'!K19:K300)</f>
        <v>0</v>
      </c>
      <c r="AA5" s="10">
        <f>'S1 Maquette'!I20*1.5</f>
        <v>0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>
      <c r="A6" s="84" t="s">
        <v>242</v>
      </c>
      <c r="B6" s="84"/>
      <c r="C6" s="84"/>
      <c r="D6" s="84" t="s">
        <v>242</v>
      </c>
      <c r="E6" s="84"/>
      <c r="F6" s="84"/>
      <c r="G6" s="84" t="s">
        <v>242</v>
      </c>
      <c r="H6" s="84"/>
      <c r="I6" s="84"/>
      <c r="J6" s="84" t="s">
        <v>242</v>
      </c>
      <c r="K6" s="84"/>
      <c r="L6" s="84"/>
      <c r="AA6" s="10">
        <f>'S1 Maquette'!I21*1.5</f>
        <v>0</v>
      </c>
      <c r="AB6" s="10">
        <f>'S2 Maquette'!I21*1.5</f>
        <v>0</v>
      </c>
      <c r="AC6" s="10">
        <f>'S3 Maquette'!I21*1.5</f>
        <v>15</v>
      </c>
      <c r="AD6" s="10">
        <f>'S4 Maquette'!I21*1.5</f>
        <v>0</v>
      </c>
    </row>
    <row r="7" spans="1:30">
      <c r="A7" s="84">
        <f>SUM(A5,B5,C5)</f>
        <v>260</v>
      </c>
      <c r="B7" s="84"/>
      <c r="C7" s="84"/>
      <c r="D7" s="84">
        <f>SUM(D5,E5,F5)</f>
        <v>130</v>
      </c>
      <c r="E7" s="84"/>
      <c r="F7" s="84"/>
      <c r="G7" s="84">
        <f>SUM(G5,H5,I5)</f>
        <v>244</v>
      </c>
      <c r="H7" s="84"/>
      <c r="I7" s="84"/>
      <c r="J7" s="84">
        <f>SUM(J5,K5,L5)</f>
        <v>67</v>
      </c>
      <c r="K7" s="84"/>
      <c r="L7" s="84"/>
      <c r="AA7" s="10">
        <f>'S1 Maquette'!I22*1.5</f>
        <v>0</v>
      </c>
      <c r="AB7" s="10">
        <f>'S2 Maquette'!I22*1.5</f>
        <v>0</v>
      </c>
      <c r="AC7" s="10">
        <f>'S3 Maquette'!I22*1.5</f>
        <v>22.5</v>
      </c>
      <c r="AD7" s="10">
        <f>'S4 Maquette'!I22*1.5</f>
        <v>0</v>
      </c>
    </row>
    <row r="8" spans="1:30">
      <c r="A8" s="85" t="s">
        <v>242</v>
      </c>
      <c r="B8" s="86"/>
      <c r="C8" s="86"/>
      <c r="D8" s="86"/>
      <c r="E8" s="86"/>
      <c r="F8" s="87"/>
      <c r="G8" s="85" t="s">
        <v>242</v>
      </c>
      <c r="H8" s="86"/>
      <c r="I8" s="86"/>
      <c r="J8" s="86"/>
      <c r="K8" s="86"/>
      <c r="L8" s="87"/>
      <c r="AA8" s="10">
        <f>'S1 Maquette'!I23*1.5</f>
        <v>0</v>
      </c>
      <c r="AB8" s="10">
        <f>'S2 Maquette'!I23*1.5</f>
        <v>0</v>
      </c>
      <c r="AC8" s="10">
        <f>'S3 Maquette'!I23*1.5</f>
        <v>15</v>
      </c>
      <c r="AD8" s="10">
        <f>'S4 Maquette'!I23*1.5</f>
        <v>0</v>
      </c>
    </row>
    <row r="9" spans="1:30">
      <c r="A9" s="88"/>
      <c r="B9" s="89"/>
      <c r="C9" s="89"/>
      <c r="D9" s="89"/>
      <c r="E9" s="89"/>
      <c r="F9" s="90"/>
      <c r="G9" s="88"/>
      <c r="H9" s="89"/>
      <c r="I9" s="89"/>
      <c r="J9" s="89"/>
      <c r="K9" s="89"/>
      <c r="L9" s="90"/>
      <c r="AA9" s="10">
        <f>'S1 Maquette'!I24*1.5</f>
        <v>12</v>
      </c>
      <c r="AB9" s="10">
        <f>'S2 Maquette'!I24*1.5</f>
        <v>0</v>
      </c>
      <c r="AC9" s="10">
        <f>'S3 Maquette'!I24*1.5</f>
        <v>0</v>
      </c>
      <c r="AD9" s="10">
        <f>'S4 Maquette'!I24*1.5</f>
        <v>0</v>
      </c>
    </row>
    <row r="10" spans="1:30">
      <c r="A10" s="85">
        <f>SUM(A7,D7)</f>
        <v>390</v>
      </c>
      <c r="B10" s="86"/>
      <c r="C10" s="86"/>
      <c r="D10" s="86"/>
      <c r="E10" s="86"/>
      <c r="F10" s="87"/>
      <c r="G10" s="85">
        <f>SUM(G7,J7)</f>
        <v>311</v>
      </c>
      <c r="H10" s="86"/>
      <c r="I10" s="86"/>
      <c r="J10" s="86"/>
      <c r="K10" s="86"/>
      <c r="L10" s="87"/>
      <c r="AA10" s="10">
        <f>'S1 Maquette'!I25*1.5</f>
        <v>0</v>
      </c>
      <c r="AB10" s="10">
        <f>'S2 Maquette'!I25*1.5</f>
        <v>0</v>
      </c>
      <c r="AC10" s="10">
        <f>'S3 Maquette'!I25*1.5</f>
        <v>0</v>
      </c>
      <c r="AD10" s="10">
        <f>'S4 Maquette'!I25*1.5</f>
        <v>0</v>
      </c>
    </row>
    <row r="11" spans="1:30">
      <c r="A11" s="88"/>
      <c r="B11" s="89"/>
      <c r="C11" s="89"/>
      <c r="D11" s="89"/>
      <c r="E11" s="89"/>
      <c r="F11" s="90"/>
      <c r="G11" s="88"/>
      <c r="H11" s="89"/>
      <c r="I11" s="89"/>
      <c r="J11" s="89"/>
      <c r="K11" s="89"/>
      <c r="L11" s="90"/>
      <c r="AA11" s="10">
        <f>'S1 Maquette'!I26*1.5</f>
        <v>0</v>
      </c>
      <c r="AB11" s="10">
        <f>'S2 Maquette'!I26*1.5</f>
        <v>0</v>
      </c>
      <c r="AC11" s="10">
        <f>'S3 Maquette'!I26*1.5</f>
        <v>0</v>
      </c>
      <c r="AD11" s="10">
        <f>'S4 Maquette'!I26*1.5</f>
        <v>0</v>
      </c>
    </row>
    <row r="12" spans="1:30">
      <c r="AA12" s="10">
        <f>'S1 Maquette'!I27*1.5</f>
        <v>0</v>
      </c>
      <c r="AB12" s="10">
        <f>'S2 Maquette'!I27*1.5</f>
        <v>0</v>
      </c>
      <c r="AC12" s="10">
        <f>'S3 Maquette'!I27*1.5</f>
        <v>10.5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Maquette'!I28*1.5</f>
        <v>0</v>
      </c>
      <c r="AC13" s="10">
        <f>'S3 Maquette'!I28*1.5</f>
        <v>0</v>
      </c>
      <c r="AD13" s="10">
        <f>'S4 Maquette'!I28*1.5</f>
        <v>0</v>
      </c>
    </row>
    <row r="14" spans="1:30">
      <c r="A14" s="91" t="s">
        <v>243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N14" s="92" t="s">
        <v>244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AA14" s="10">
        <f>'S1 Maquette'!I29*1.5</f>
        <v>24</v>
      </c>
      <c r="AB14" s="10">
        <f>'S2 Maquette'!I29*1.5</f>
        <v>0</v>
      </c>
      <c r="AC14" s="10">
        <f>'S3 Maquette'!I29*1.5</f>
        <v>0</v>
      </c>
      <c r="AD14" s="10">
        <f>'S4 Maquette'!I29*1.5</f>
        <v>0</v>
      </c>
    </row>
    <row r="15" spans="1:30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AA15" s="10">
        <f>'S1 Maquette'!I30*1.5</f>
        <v>0</v>
      </c>
      <c r="AB15" s="10">
        <f>'S2 Maquette'!I30*1.5</f>
        <v>0</v>
      </c>
      <c r="AC15" s="10">
        <f>'S3 Maquette'!I30*1.5</f>
        <v>15</v>
      </c>
      <c r="AD15" s="10">
        <f>'S4 Maquette'!I30*1.5</f>
        <v>0</v>
      </c>
    </row>
    <row r="16" spans="1:30">
      <c r="A16" s="84" t="s">
        <v>236</v>
      </c>
      <c r="B16" s="84"/>
      <c r="C16" s="84"/>
      <c r="D16" s="93" t="s">
        <v>237</v>
      </c>
      <c r="E16" s="94"/>
      <c r="F16" s="95"/>
      <c r="G16" s="84" t="s">
        <v>238</v>
      </c>
      <c r="H16" s="84"/>
      <c r="I16" s="84"/>
      <c r="J16" s="84" t="s">
        <v>239</v>
      </c>
      <c r="K16" s="84"/>
      <c r="L16" s="84"/>
      <c r="N16" s="84" t="s">
        <v>236</v>
      </c>
      <c r="O16" s="84"/>
      <c r="P16" s="84"/>
      <c r="Q16" s="84" t="s">
        <v>237</v>
      </c>
      <c r="R16" s="84"/>
      <c r="S16" s="84"/>
      <c r="T16" s="84" t="s">
        <v>238</v>
      </c>
      <c r="U16" s="84"/>
      <c r="V16" s="84"/>
      <c r="W16" s="84" t="s">
        <v>239</v>
      </c>
      <c r="X16" s="84"/>
      <c r="Y16" s="84"/>
      <c r="AA16" s="10">
        <f>'S1 Maquette'!I31*1.5</f>
        <v>0</v>
      </c>
      <c r="AB16" s="10">
        <f>'S2 Maquette'!I31*1.5</f>
        <v>0</v>
      </c>
      <c r="AC16" s="10">
        <f>'S3 Maquette'!I31*1.5</f>
        <v>9</v>
      </c>
      <c r="AD16" s="10">
        <f>'S4 Maquette'!I31*1.5</f>
        <v>0</v>
      </c>
    </row>
    <row r="17" spans="1:30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Maquette'!I32*1.5</f>
        <v>0</v>
      </c>
      <c r="AB17" s="10">
        <f>'S2 Maquette'!I32*1.5</f>
        <v>0</v>
      </c>
      <c r="AC17" s="10">
        <f>'S3 Maquette'!I32*1.5</f>
        <v>0</v>
      </c>
      <c r="AD17" s="10">
        <f>'S4 Maquette'!I32*1.5</f>
        <v>0</v>
      </c>
    </row>
    <row r="18" spans="1:30">
      <c r="A18" s="10">
        <f>A5-N18</f>
        <v>84</v>
      </c>
      <c r="B18" s="10">
        <f>B5-O18</f>
        <v>164</v>
      </c>
      <c r="C18" s="10">
        <f>C5-P18</f>
        <v>0</v>
      </c>
      <c r="D18" s="10">
        <f t="shared" ref="D18:K18" si="0">D5-Q18</f>
        <v>0</v>
      </c>
      <c r="E18" s="10">
        <f t="shared" si="0"/>
        <v>130</v>
      </c>
      <c r="F18" s="10">
        <f t="shared" ca="1" si="0"/>
        <v>0</v>
      </c>
      <c r="G18" s="10">
        <f t="shared" si="0"/>
        <v>102</v>
      </c>
      <c r="H18" s="10">
        <f t="shared" si="0"/>
        <v>106</v>
      </c>
      <c r="I18" s="10">
        <f t="shared" si="0"/>
        <v>0</v>
      </c>
      <c r="J18" s="10">
        <f t="shared" si="0"/>
        <v>0</v>
      </c>
      <c r="K18" s="10">
        <f t="shared" si="0"/>
        <v>67</v>
      </c>
      <c r="L18" s="10">
        <f>L5-Y18</f>
        <v>0</v>
      </c>
      <c r="N18" s="10">
        <f>SUMIF('S1 Maquette'!M19:M300,"Portée",'S1 Maquette'!I19:I300)*1.5</f>
        <v>0</v>
      </c>
      <c r="O18" s="10">
        <f>SUMIF('S1 Maquette'!M19:M300,"Portée",'S1 Maquette'!J19:J300)</f>
        <v>12</v>
      </c>
      <c r="P18" s="10">
        <f>SUMIF('S1 Maquette'!M19:M300,"Portée",'S1 Maquette'!K19:K300)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Maquette'!M19:M300,"Portée",'S3 Maquette'!I19:I300)*1.5</f>
        <v>0</v>
      </c>
      <c r="U18" s="10">
        <f>SUMIF('S3 Maquette'!M19:M300,"Portée",'S3 Maquette'!J19:J300)</f>
        <v>36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15</v>
      </c>
      <c r="AB18" s="10">
        <f>'S2 Maquette'!I33*1.5</f>
        <v>0</v>
      </c>
      <c r="AC18" s="10">
        <f>'S3 Maquette'!I33*1.5</f>
        <v>0</v>
      </c>
      <c r="AD18" s="10">
        <f>'S4 Maquette'!I33*1.5</f>
        <v>0</v>
      </c>
    </row>
    <row r="19" spans="1:30">
      <c r="A19" s="84" t="s">
        <v>242</v>
      </c>
      <c r="B19" s="84"/>
      <c r="C19" s="84"/>
      <c r="D19" s="84" t="s">
        <v>242</v>
      </c>
      <c r="E19" s="84"/>
      <c r="F19" s="84"/>
      <c r="G19" s="84" t="s">
        <v>242</v>
      </c>
      <c r="H19" s="84"/>
      <c r="I19" s="84"/>
      <c r="J19" s="84" t="s">
        <v>242</v>
      </c>
      <c r="K19" s="84"/>
      <c r="L19" s="84"/>
      <c r="AA19" s="10">
        <f>'S1 Maquette'!I34*1.5</f>
        <v>15</v>
      </c>
      <c r="AB19" s="10">
        <f>'S2 Maquette'!I34*1.5</f>
        <v>0</v>
      </c>
      <c r="AC19" s="10">
        <f>'S3 Maquette'!I34*1.5</f>
        <v>15</v>
      </c>
      <c r="AD19" s="10">
        <f>'S4 Maquette'!I34*1.5</f>
        <v>0</v>
      </c>
    </row>
    <row r="20" spans="1:30">
      <c r="A20" s="84">
        <f>SUM(A18,B18,C18)</f>
        <v>248</v>
      </c>
      <c r="B20" s="84"/>
      <c r="C20" s="84"/>
      <c r="D20" s="84">
        <f ca="1">SUM(D18,E18,F18)</f>
        <v>130</v>
      </c>
      <c r="E20" s="84"/>
      <c r="F20" s="84"/>
      <c r="G20" s="84">
        <f>SUM(G18,H18,I18)</f>
        <v>208</v>
      </c>
      <c r="H20" s="84"/>
      <c r="I20" s="84"/>
      <c r="J20" s="84">
        <f>SUM(J18,K18,L18)</f>
        <v>67</v>
      </c>
      <c r="K20" s="84"/>
      <c r="L20" s="84"/>
      <c r="AA20" s="10">
        <f>'S1 Maquette'!I35*1.5</f>
        <v>12</v>
      </c>
      <c r="AB20" s="10">
        <f>'S2 Maquette'!I35*1.5</f>
        <v>0</v>
      </c>
      <c r="AC20" s="10">
        <f>'S3 Maquette'!I35*1.5</f>
        <v>0</v>
      </c>
      <c r="AD20" s="10">
        <f>'S4 Maquette'!I35*1.5</f>
        <v>0</v>
      </c>
    </row>
    <row r="21" spans="1:30" ht="29.45" customHeight="1">
      <c r="A21" s="93" t="s">
        <v>242</v>
      </c>
      <c r="B21" s="94"/>
      <c r="C21" s="94"/>
      <c r="D21" s="94"/>
      <c r="E21" s="94"/>
      <c r="F21" s="95"/>
      <c r="G21" s="93" t="s">
        <v>242</v>
      </c>
      <c r="H21" s="94"/>
      <c r="I21" s="94"/>
      <c r="J21" s="94"/>
      <c r="K21" s="94"/>
      <c r="L21" s="95"/>
      <c r="AA21" s="10">
        <f>'S1 Maquette'!I36*1.5</f>
        <v>0</v>
      </c>
      <c r="AB21" s="10">
        <f>'S2 Maquette'!I36*1.5</f>
        <v>0</v>
      </c>
      <c r="AC21" s="10">
        <f>'S3 Maquette'!I36*1.5</f>
        <v>0</v>
      </c>
      <c r="AD21" s="10">
        <f>'S4 Maquette'!I36*1.5</f>
        <v>0</v>
      </c>
    </row>
    <row r="22" spans="1:30" ht="29.1" customHeight="1">
      <c r="A22" s="93">
        <f ca="1">SUM(A20,D20)</f>
        <v>378</v>
      </c>
      <c r="B22" s="94"/>
      <c r="C22" s="94"/>
      <c r="D22" s="94"/>
      <c r="E22" s="94"/>
      <c r="F22" s="95"/>
      <c r="G22" s="93">
        <f>SUM(G20,J20)</f>
        <v>275</v>
      </c>
      <c r="H22" s="94"/>
      <c r="I22" s="94"/>
      <c r="J22" s="94"/>
      <c r="K22" s="94"/>
      <c r="L22" s="95"/>
      <c r="AA22" s="10">
        <f>'S1 Maquette'!I37*1.5</f>
        <v>3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Maquette'!I38*1.5</f>
        <v>0</v>
      </c>
      <c r="AD23" s="10">
        <f>'S4 Maquette'!I38*1.5</f>
        <v>0</v>
      </c>
    </row>
    <row r="24" spans="1:30">
      <c r="AA24" s="10">
        <f>'S1 Maquette'!I39*1.5</f>
        <v>3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Maquette'!I41*1.5</f>
        <v>0</v>
      </c>
      <c r="AC26" s="10">
        <f>'S3 Maquette'!I41*1.5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zoomScale="85" zoomScaleNormal="85" workbookViewId="0">
      <selection activeCell="E44" sqref="E44"/>
    </sheetView>
  </sheetViews>
  <sheetFormatPr baseColWidth="10"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5" ht="43.35" customHeight="1">
      <c r="A1" s="97" t="s">
        <v>245</v>
      </c>
      <c r="B1" s="97"/>
      <c r="C1" s="97"/>
      <c r="D1" s="97"/>
      <c r="E1" s="97"/>
    </row>
    <row r="2" spans="1:5" ht="24.6" customHeight="1">
      <c r="A2" s="34" t="s">
        <v>246</v>
      </c>
      <c r="B2" s="35" t="s">
        <v>55</v>
      </c>
      <c r="C2" s="50" t="str">
        <f>CONCATENATE(B2,Listes!A24)</f>
        <v>ODYSSEE_Antenne</v>
      </c>
      <c r="D2" s="21"/>
      <c r="E2" s="2"/>
    </row>
    <row r="3" spans="1:5" ht="24.6" customHeight="1">
      <c r="A3" s="1" t="s">
        <v>247</v>
      </c>
      <c r="B3" s="99" t="s">
        <v>114</v>
      </c>
      <c r="C3" s="99"/>
      <c r="D3" s="99"/>
      <c r="E3" s="2"/>
    </row>
    <row r="4" spans="1:5" ht="24.6" customHeight="1">
      <c r="A4" s="1" t="s">
        <v>248</v>
      </c>
      <c r="B4" s="10" t="str">
        <f>IFERROR(VLOOKUP(B3,tab_code_dip,2,FALSE),"-")</f>
        <v>-</v>
      </c>
      <c r="C4" s="17"/>
      <c r="D4" s="17"/>
      <c r="E4" s="2"/>
    </row>
    <row r="5" spans="1:5" ht="24.6" customHeight="1">
      <c r="A5" s="1" t="s">
        <v>249</v>
      </c>
      <c r="B5" s="10" t="s">
        <v>250</v>
      </c>
      <c r="C5" s="17"/>
      <c r="D5" s="17"/>
      <c r="E5" s="2"/>
    </row>
    <row r="6" spans="1:5" ht="24.6" customHeight="1">
      <c r="A6" s="1" t="s">
        <v>251</v>
      </c>
      <c r="B6" s="10" t="s">
        <v>250</v>
      </c>
      <c r="C6" s="17"/>
      <c r="D6" s="17"/>
      <c r="E6" s="2"/>
    </row>
    <row r="7" spans="1:5" ht="24.6" customHeight="1">
      <c r="A7" s="1" t="s">
        <v>2</v>
      </c>
      <c r="B7" s="10" t="s">
        <v>11</v>
      </c>
      <c r="C7" s="21" t="s">
        <v>20</v>
      </c>
      <c r="D7" s="17"/>
      <c r="E7" s="17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 ht="20.100000000000001" customHeight="1">
      <c r="A11" s="117" t="s">
        <v>252</v>
      </c>
      <c r="B11" s="119"/>
      <c r="C11" s="117" t="s">
        <v>253</v>
      </c>
      <c r="D11" s="118"/>
      <c r="E11" s="2"/>
    </row>
    <row r="12" spans="1:5" ht="20.45" customHeight="1">
      <c r="A12" s="120" t="s">
        <v>254</v>
      </c>
      <c r="B12" s="121"/>
      <c r="C12" s="120" t="s">
        <v>254</v>
      </c>
      <c r="D12" s="121"/>
      <c r="E12" s="2"/>
    </row>
    <row r="13" spans="1:5">
      <c r="A13" s="2"/>
      <c r="B13" s="2"/>
      <c r="C13" s="2"/>
      <c r="D13" s="2"/>
      <c r="E13" s="2"/>
    </row>
    <row r="14" spans="1:5">
      <c r="A14" s="115" t="s">
        <v>255</v>
      </c>
      <c r="B14" s="115" t="s">
        <v>256</v>
      </c>
      <c r="C14" s="115" t="s">
        <v>257</v>
      </c>
      <c r="D14" s="115" t="s">
        <v>258</v>
      </c>
      <c r="E14" s="2"/>
    </row>
    <row r="15" spans="1:5">
      <c r="A15" s="116"/>
      <c r="B15" s="116"/>
      <c r="C15" s="116"/>
      <c r="D15" s="116"/>
      <c r="E15" s="2"/>
    </row>
    <row r="16" spans="1:5">
      <c r="A16" s="115">
        <f>Calcul!A10</f>
        <v>390</v>
      </c>
      <c r="B16" s="115">
        <f ca="1">Calcul!A22</f>
        <v>378</v>
      </c>
      <c r="C16" s="115">
        <f>Calcul!G10</f>
        <v>311</v>
      </c>
      <c r="D16" s="115">
        <f>Calcul!G22</f>
        <v>275</v>
      </c>
      <c r="E16" s="2"/>
    </row>
    <row r="17" spans="1:4">
      <c r="A17" s="116"/>
      <c r="B17" s="116"/>
      <c r="C17" s="116"/>
      <c r="D17" s="116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 ht="21">
      <c r="A21" s="105" t="s">
        <v>259</v>
      </c>
      <c r="B21" s="105"/>
      <c r="C21" s="105"/>
      <c r="D21" s="105"/>
    </row>
    <row r="22" spans="1:4">
      <c r="A22" t="s">
        <v>260</v>
      </c>
    </row>
    <row r="23" spans="1:4">
      <c r="A23" s="100" t="s">
        <v>261</v>
      </c>
      <c r="B23" s="101"/>
      <c r="C23" s="101"/>
      <c r="D23" s="102"/>
    </row>
    <row r="24" spans="1:4">
      <c r="A24" s="96" t="s">
        <v>424</v>
      </c>
      <c r="B24" s="96"/>
      <c r="C24" s="96"/>
      <c r="D24" s="96"/>
    </row>
    <row r="25" spans="1:4">
      <c r="A25" s="96"/>
      <c r="B25" s="96"/>
      <c r="C25" s="96"/>
      <c r="D25" s="96"/>
    </row>
    <row r="26" spans="1:4">
      <c r="A26" s="96"/>
      <c r="B26" s="96"/>
      <c r="C26" s="96"/>
      <c r="D26" s="96"/>
    </row>
    <row r="27" spans="1:4">
      <c r="A27" s="100" t="s">
        <v>262</v>
      </c>
      <c r="B27" s="101"/>
      <c r="C27" s="101"/>
      <c r="D27" s="102"/>
    </row>
    <row r="28" spans="1:4">
      <c r="A28" s="106" t="s">
        <v>422</v>
      </c>
      <c r="B28" s="107"/>
      <c r="C28" s="107"/>
      <c r="D28" s="108"/>
    </row>
    <row r="29" spans="1:4">
      <c r="A29" s="109"/>
      <c r="B29" s="110"/>
      <c r="C29" s="110"/>
      <c r="D29" s="111"/>
    </row>
    <row r="30" spans="1:4">
      <c r="A30" s="112"/>
      <c r="B30" s="113"/>
      <c r="C30" s="113"/>
      <c r="D30" s="114"/>
    </row>
    <row r="31" spans="1:4">
      <c r="A31" s="100" t="s">
        <v>263</v>
      </c>
      <c r="B31" s="101"/>
      <c r="C31" s="101"/>
      <c r="D31" s="102"/>
    </row>
    <row r="32" spans="1:4">
      <c r="A32" s="96" t="s">
        <v>421</v>
      </c>
      <c r="B32" s="96"/>
      <c r="C32" s="96"/>
      <c r="D32" s="96"/>
    </row>
    <row r="33" spans="1:4">
      <c r="A33" s="96"/>
      <c r="B33" s="96"/>
      <c r="C33" s="96"/>
      <c r="D33" s="96"/>
    </row>
    <row r="34" spans="1:4">
      <c r="A34" s="96"/>
      <c r="B34" s="96"/>
      <c r="C34" s="96"/>
      <c r="D34" s="96"/>
    </row>
    <row r="35" spans="1:4">
      <c r="A35" s="100" t="s">
        <v>264</v>
      </c>
      <c r="B35" s="101"/>
      <c r="C35" s="101"/>
      <c r="D35" s="102"/>
    </row>
    <row r="36" spans="1:4">
      <c r="A36" s="104" t="s">
        <v>423</v>
      </c>
      <c r="B36" s="104"/>
      <c r="C36" s="104"/>
      <c r="D36" s="104"/>
    </row>
    <row r="37" spans="1:4">
      <c r="A37" s="104"/>
      <c r="B37" s="104"/>
      <c r="C37" s="104"/>
      <c r="D37" s="104"/>
    </row>
    <row r="38" spans="1:4">
      <c r="A38" s="104"/>
      <c r="B38" s="104"/>
      <c r="C38" s="104"/>
      <c r="D38" s="104"/>
    </row>
    <row r="39" spans="1:4" ht="21">
      <c r="A39" s="105" t="s">
        <v>265</v>
      </c>
      <c r="B39" s="105"/>
      <c r="C39" s="105"/>
      <c r="D39" s="105"/>
    </row>
    <row r="40" spans="1:4">
      <c r="A40" s="96" t="s">
        <v>420</v>
      </c>
      <c r="B40" s="96"/>
      <c r="C40" s="96"/>
      <c r="D40" s="96"/>
    </row>
    <row r="41" spans="1:4">
      <c r="A41" s="96"/>
      <c r="B41" s="96"/>
      <c r="C41" s="96"/>
      <c r="D41" s="96"/>
    </row>
    <row r="42" spans="1:4">
      <c r="A42" s="103" t="s">
        <v>266</v>
      </c>
      <c r="B42" s="103"/>
      <c r="C42" s="103"/>
      <c r="D42" s="103"/>
    </row>
    <row r="43" spans="1:4">
      <c r="A43" s="98" t="s">
        <v>267</v>
      </c>
      <c r="B43" s="98"/>
      <c r="C43" s="98"/>
      <c r="D43" s="98"/>
    </row>
    <row r="44" spans="1:4">
      <c r="A44" s="98" t="s">
        <v>425</v>
      </c>
      <c r="B44" s="98"/>
      <c r="C44" s="98"/>
      <c r="D44" s="98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9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10" zoomScale="72" zoomScaleNormal="72" workbookViewId="0">
      <selection activeCell="B28" sqref="B28:B32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>
      <c r="A7" s="122" t="s">
        <v>268</v>
      </c>
      <c r="B7" s="125" t="str">
        <f>'Fiche Générale'!B2</f>
        <v>ODYSSEE</v>
      </c>
      <c r="C7" s="122" t="s">
        <v>269</v>
      </c>
      <c r="D7" s="122"/>
      <c r="E7" s="124" t="str">
        <f>'Fiche Générale'!B3</f>
        <v>Information et médiation scientifique et technique</v>
      </c>
      <c r="F7" s="125"/>
      <c r="G7" s="122" t="s">
        <v>270</v>
      </c>
      <c r="H7" s="136" t="str">
        <f>'Fiche Générale'!B4</f>
        <v>-</v>
      </c>
      <c r="I7" s="136"/>
      <c r="J7" s="136"/>
    </row>
    <row r="8" spans="1:10" ht="18" customHeight="1">
      <c r="A8" s="122"/>
      <c r="B8" s="127"/>
      <c r="C8" s="122"/>
      <c r="D8" s="122"/>
      <c r="E8" s="126"/>
      <c r="F8" s="127"/>
      <c r="G8" s="122"/>
      <c r="H8" s="136"/>
      <c r="I8" s="136"/>
      <c r="J8" s="136"/>
    </row>
    <row r="9" spans="1:10" ht="18" customHeight="1">
      <c r="A9" s="122"/>
      <c r="B9" s="127"/>
      <c r="C9" s="122"/>
      <c r="D9" s="122"/>
      <c r="E9" s="128"/>
      <c r="F9" s="129"/>
      <c r="G9" s="122"/>
      <c r="H9" s="136"/>
      <c r="I9" s="136"/>
      <c r="J9" s="136"/>
    </row>
    <row r="10" spans="1:10" ht="18" customHeight="1">
      <c r="A10" s="122"/>
      <c r="B10" s="127"/>
      <c r="C10" s="123" t="s">
        <v>271</v>
      </c>
      <c r="D10" s="123"/>
      <c r="E10" s="130" t="str">
        <f>'Fiche Générale'!A12</f>
        <v>Communication et médiation de la transition écologique et sociale (COMETES)</v>
      </c>
      <c r="F10" s="131"/>
      <c r="G10" s="131"/>
      <c r="H10" s="131"/>
      <c r="I10" s="131"/>
      <c r="J10" s="132"/>
    </row>
    <row r="11" spans="1:10" ht="18" customHeight="1">
      <c r="A11" s="122"/>
      <c r="B11" s="129"/>
      <c r="C11" s="123"/>
      <c r="D11" s="123"/>
      <c r="E11" s="133"/>
      <c r="F11" s="134"/>
      <c r="G11" s="134"/>
      <c r="H11" s="134"/>
      <c r="I11" s="134"/>
      <c r="J11" s="135"/>
    </row>
    <row r="13" spans="1:10">
      <c r="A13" s="138" t="s">
        <v>272</v>
      </c>
      <c r="B13" s="87" t="s">
        <v>273</v>
      </c>
      <c r="C13" s="138" t="s">
        <v>274</v>
      </c>
      <c r="D13" s="138"/>
      <c r="E13" s="138"/>
      <c r="F13" s="138"/>
      <c r="G13" s="138" t="s">
        <v>275</v>
      </c>
      <c r="H13" s="84">
        <f>Calcul!A7</f>
        <v>260</v>
      </c>
      <c r="I13" s="84"/>
    </row>
    <row r="14" spans="1:10">
      <c r="A14" s="138"/>
      <c r="B14" s="90"/>
      <c r="C14" s="138"/>
      <c r="D14" s="138"/>
      <c r="E14" s="138"/>
      <c r="F14" s="138"/>
      <c r="G14" s="138"/>
      <c r="H14" s="84"/>
      <c r="I14" s="84"/>
    </row>
    <row r="15" spans="1:10">
      <c r="A15" s="138" t="s">
        <v>276</v>
      </c>
      <c r="B15" s="87" t="s">
        <v>236</v>
      </c>
      <c r="C15" s="139" t="s">
        <v>277</v>
      </c>
      <c r="D15" s="140"/>
      <c r="E15" s="138"/>
      <c r="F15" s="138"/>
      <c r="G15" s="138" t="s">
        <v>278</v>
      </c>
      <c r="H15" s="84">
        <f>Calcul!A20</f>
        <v>248</v>
      </c>
      <c r="I15" s="84"/>
    </row>
    <row r="16" spans="1:10">
      <c r="A16" s="138"/>
      <c r="B16" s="90"/>
      <c r="C16" s="141"/>
      <c r="D16" s="142"/>
      <c r="E16" s="138"/>
      <c r="F16" s="138"/>
      <c r="G16" s="138"/>
      <c r="H16" s="84"/>
      <c r="I16" s="8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279</v>
      </c>
      <c r="B18" s="3" t="s">
        <v>280</v>
      </c>
      <c r="C18" s="3" t="s">
        <v>3</v>
      </c>
      <c r="D18" s="3" t="s">
        <v>281</v>
      </c>
      <c r="E18" s="3" t="s">
        <v>6</v>
      </c>
      <c r="F18" s="3" t="s">
        <v>5</v>
      </c>
      <c r="G18" s="3" t="s">
        <v>282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283</v>
      </c>
      <c r="M18" s="3" t="s">
        <v>4</v>
      </c>
      <c r="N18" s="3" t="s">
        <v>284</v>
      </c>
      <c r="O18" s="4" t="s">
        <v>285</v>
      </c>
    </row>
    <row r="19" spans="1:15" ht="43.35" customHeight="1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35" customHeight="1">
      <c r="A20" s="25">
        <v>1</v>
      </c>
      <c r="B20" s="5" t="s">
        <v>286</v>
      </c>
      <c r="C20" s="7" t="s">
        <v>12</v>
      </c>
      <c r="D20" s="7">
        <v>3</v>
      </c>
      <c r="E20" s="5" t="s">
        <v>15</v>
      </c>
      <c r="F20" s="5"/>
      <c r="G20" s="5"/>
      <c r="H20" s="7" t="s">
        <v>225</v>
      </c>
      <c r="I20" s="7"/>
      <c r="J20" s="7"/>
      <c r="K20" s="7"/>
      <c r="L20" s="7"/>
      <c r="M20" s="7"/>
      <c r="N20" s="5"/>
      <c r="O20" s="5"/>
    </row>
    <row r="21" spans="1:15" ht="43.35" customHeight="1">
      <c r="A21" s="25">
        <v>2</v>
      </c>
      <c r="B21" s="68" t="s">
        <v>367</v>
      </c>
      <c r="C21" s="7" t="s">
        <v>12</v>
      </c>
      <c r="D21" s="7">
        <v>6</v>
      </c>
      <c r="E21" s="5" t="s">
        <v>15</v>
      </c>
      <c r="F21" s="5"/>
      <c r="G21" s="5"/>
      <c r="H21" s="7" t="s">
        <v>225</v>
      </c>
      <c r="I21" s="7"/>
      <c r="J21" s="7"/>
      <c r="K21" s="7"/>
      <c r="L21" s="7"/>
      <c r="M21" s="11" t="s">
        <v>13</v>
      </c>
      <c r="N21" s="5"/>
      <c r="O21" s="68" t="s">
        <v>389</v>
      </c>
    </row>
    <row r="22" spans="1:15" ht="43.35" customHeight="1">
      <c r="A22" s="25" t="s">
        <v>287</v>
      </c>
      <c r="B22" s="68" t="s">
        <v>368</v>
      </c>
      <c r="C22" s="7" t="s">
        <v>21</v>
      </c>
      <c r="D22" s="7">
        <v>6</v>
      </c>
      <c r="E22" s="5" t="s">
        <v>15</v>
      </c>
      <c r="F22" s="5"/>
      <c r="G22" s="5"/>
      <c r="H22" s="7" t="s">
        <v>225</v>
      </c>
      <c r="I22" s="7">
        <v>0</v>
      </c>
      <c r="J22" s="16">
        <v>42</v>
      </c>
      <c r="K22" s="7"/>
      <c r="L22" s="7"/>
      <c r="M22" s="11" t="s">
        <v>13</v>
      </c>
      <c r="N22" s="5"/>
      <c r="O22" s="68" t="s">
        <v>419</v>
      </c>
    </row>
    <row r="23" spans="1:15" ht="43.35" customHeight="1">
      <c r="A23" s="24">
        <v>3</v>
      </c>
      <c r="B23" s="68" t="s">
        <v>369</v>
      </c>
      <c r="C23" s="11" t="s">
        <v>12</v>
      </c>
      <c r="D23" s="11">
        <v>6</v>
      </c>
      <c r="E23" s="5" t="s">
        <v>15</v>
      </c>
      <c r="F23" s="5"/>
      <c r="G23" s="6"/>
      <c r="H23" s="7" t="s">
        <v>225</v>
      </c>
      <c r="I23" s="11"/>
      <c r="J23" s="11"/>
      <c r="K23" s="11"/>
      <c r="L23" s="11"/>
      <c r="M23" s="11" t="s">
        <v>13</v>
      </c>
      <c r="N23" s="5"/>
      <c r="O23" s="68" t="s">
        <v>389</v>
      </c>
    </row>
    <row r="24" spans="1:15" ht="43.35" customHeight="1">
      <c r="A24" s="25" t="s">
        <v>288</v>
      </c>
      <c r="B24" s="53" t="s">
        <v>289</v>
      </c>
      <c r="C24" s="7" t="s">
        <v>21</v>
      </c>
      <c r="D24" s="7">
        <v>2</v>
      </c>
      <c r="E24" s="5" t="s">
        <v>15</v>
      </c>
      <c r="F24" s="5"/>
      <c r="G24" s="5"/>
      <c r="H24" s="7" t="s">
        <v>225</v>
      </c>
      <c r="I24" s="7">
        <v>8</v>
      </c>
      <c r="J24" s="7">
        <v>12</v>
      </c>
      <c r="K24" s="7"/>
      <c r="L24" s="7"/>
      <c r="M24" s="11" t="s">
        <v>13</v>
      </c>
      <c r="N24" s="5"/>
      <c r="O24" s="68" t="s">
        <v>418</v>
      </c>
    </row>
    <row r="25" spans="1:15" ht="43.35" customHeight="1">
      <c r="A25" s="25" t="s">
        <v>290</v>
      </c>
      <c r="B25" s="53" t="s">
        <v>291</v>
      </c>
      <c r="C25" s="7" t="s">
        <v>21</v>
      </c>
      <c r="D25" s="7">
        <v>1.5</v>
      </c>
      <c r="E25" s="5" t="s">
        <v>15</v>
      </c>
      <c r="F25" s="5"/>
      <c r="G25" s="5"/>
      <c r="H25" s="7" t="s">
        <v>225</v>
      </c>
      <c r="I25" s="7">
        <v>0</v>
      </c>
      <c r="J25" s="7">
        <v>15</v>
      </c>
      <c r="K25" s="7"/>
      <c r="L25" s="7"/>
      <c r="M25" s="11" t="s">
        <v>13</v>
      </c>
      <c r="N25" s="5"/>
      <c r="O25" s="5"/>
    </row>
    <row r="26" spans="1:15" ht="43.35" customHeight="1">
      <c r="A26" s="25" t="s">
        <v>292</v>
      </c>
      <c r="B26" s="54" t="s">
        <v>293</v>
      </c>
      <c r="C26" s="7" t="s">
        <v>21</v>
      </c>
      <c r="D26" s="7">
        <v>1.5</v>
      </c>
      <c r="E26" s="5" t="s">
        <v>15</v>
      </c>
      <c r="F26" s="5"/>
      <c r="G26" s="5"/>
      <c r="H26" s="7" t="s">
        <v>225</v>
      </c>
      <c r="I26" s="7">
        <v>0</v>
      </c>
      <c r="J26" s="7">
        <v>15</v>
      </c>
      <c r="K26" s="7"/>
      <c r="L26" s="7"/>
      <c r="M26" s="11" t="s">
        <v>13</v>
      </c>
      <c r="N26" s="5"/>
      <c r="O26" s="5"/>
    </row>
    <row r="27" spans="1:15" ht="43.35" customHeight="1">
      <c r="A27" s="25" t="s">
        <v>294</v>
      </c>
      <c r="B27" s="55" t="s">
        <v>295</v>
      </c>
      <c r="C27" s="7" t="s">
        <v>21</v>
      </c>
      <c r="D27" s="7">
        <v>1</v>
      </c>
      <c r="E27" s="5" t="s">
        <v>15</v>
      </c>
      <c r="F27" s="5"/>
      <c r="G27" s="5"/>
      <c r="H27" s="7" t="s">
        <v>225</v>
      </c>
      <c r="I27" s="7">
        <v>0</v>
      </c>
      <c r="J27" s="7">
        <v>10</v>
      </c>
      <c r="K27" s="7"/>
      <c r="L27" s="7"/>
      <c r="M27" s="11" t="s">
        <v>13</v>
      </c>
      <c r="N27" s="5"/>
      <c r="O27" s="5"/>
    </row>
    <row r="28" spans="1:15" ht="43.35" customHeight="1">
      <c r="A28" s="25">
        <v>4</v>
      </c>
      <c r="B28" s="69" t="s">
        <v>370</v>
      </c>
      <c r="C28" s="7" t="s">
        <v>12</v>
      </c>
      <c r="D28" s="7">
        <v>6</v>
      </c>
      <c r="E28" s="5" t="s">
        <v>15</v>
      </c>
      <c r="F28" s="5"/>
      <c r="G28" s="5"/>
      <c r="H28" s="7" t="s">
        <v>225</v>
      </c>
      <c r="I28" s="16"/>
      <c r="J28" s="7"/>
      <c r="K28" s="7"/>
      <c r="L28" s="7"/>
      <c r="M28" s="11" t="s">
        <v>13</v>
      </c>
      <c r="N28" s="5"/>
      <c r="O28" s="68" t="s">
        <v>389</v>
      </c>
    </row>
    <row r="29" spans="1:15" ht="43.35" customHeight="1">
      <c r="A29" s="25" t="s">
        <v>296</v>
      </c>
      <c r="B29" s="70" t="s">
        <v>371</v>
      </c>
      <c r="C29" s="7" t="s">
        <v>21</v>
      </c>
      <c r="D29" s="7">
        <v>2.5</v>
      </c>
      <c r="E29" s="5" t="s">
        <v>15</v>
      </c>
      <c r="F29" s="5"/>
      <c r="G29" s="5"/>
      <c r="H29" s="7" t="s">
        <v>225</v>
      </c>
      <c r="I29" s="16">
        <v>16</v>
      </c>
      <c r="J29" s="16">
        <v>0</v>
      </c>
      <c r="K29" s="7"/>
      <c r="L29" s="7"/>
      <c r="M29" s="11" t="s">
        <v>13</v>
      </c>
      <c r="N29" s="5"/>
      <c r="O29" s="68" t="s">
        <v>409</v>
      </c>
    </row>
    <row r="30" spans="1:15" ht="43.35" customHeight="1">
      <c r="A30" s="25" t="s">
        <v>297</v>
      </c>
      <c r="B30" s="70" t="s">
        <v>415</v>
      </c>
      <c r="C30" s="7" t="s">
        <v>21</v>
      </c>
      <c r="D30" s="7">
        <v>2.5</v>
      </c>
      <c r="E30" s="5" t="s">
        <v>15</v>
      </c>
      <c r="F30" s="5"/>
      <c r="G30" s="5"/>
      <c r="H30" s="7" t="s">
        <v>225</v>
      </c>
      <c r="I30" s="7">
        <v>0</v>
      </c>
      <c r="J30" s="7">
        <v>23</v>
      </c>
      <c r="K30" s="7"/>
      <c r="L30" s="7"/>
      <c r="M30" s="11" t="s">
        <v>13</v>
      </c>
      <c r="N30" s="5"/>
      <c r="O30" s="68" t="s">
        <v>393</v>
      </c>
    </row>
    <row r="31" spans="1:15" ht="43.35" customHeight="1">
      <c r="A31" s="25" t="s">
        <v>298</v>
      </c>
      <c r="B31" s="71" t="s">
        <v>372</v>
      </c>
      <c r="C31" s="7" t="s">
        <v>21</v>
      </c>
      <c r="D31" s="7">
        <v>1</v>
      </c>
      <c r="E31" s="5" t="s">
        <v>15</v>
      </c>
      <c r="F31" s="5"/>
      <c r="G31" s="5"/>
      <c r="H31" s="7" t="s">
        <v>225</v>
      </c>
      <c r="I31" s="7">
        <v>0</v>
      </c>
      <c r="J31" s="7">
        <v>12</v>
      </c>
      <c r="K31" s="7"/>
      <c r="L31" s="7"/>
      <c r="M31" s="7" t="s">
        <v>22</v>
      </c>
      <c r="N31" s="5" t="s">
        <v>299</v>
      </c>
      <c r="O31" s="68" t="s">
        <v>410</v>
      </c>
    </row>
    <row r="32" spans="1:15" ht="43.35" customHeight="1">
      <c r="A32" s="25">
        <v>5</v>
      </c>
      <c r="B32" s="69" t="s">
        <v>373</v>
      </c>
      <c r="C32" s="7" t="s">
        <v>12</v>
      </c>
      <c r="D32" s="7">
        <v>6</v>
      </c>
      <c r="E32" s="5" t="s">
        <v>15</v>
      </c>
      <c r="F32" s="5"/>
      <c r="G32" s="5"/>
      <c r="H32" s="7" t="s">
        <v>225</v>
      </c>
      <c r="I32" s="7"/>
      <c r="J32" s="7"/>
      <c r="K32" s="7"/>
      <c r="L32" s="7"/>
      <c r="M32" s="11" t="s">
        <v>13</v>
      </c>
      <c r="N32" s="5"/>
      <c r="O32" s="68" t="s">
        <v>389</v>
      </c>
    </row>
    <row r="33" spans="1:15" ht="43.35" customHeight="1">
      <c r="A33" s="25" t="s">
        <v>300</v>
      </c>
      <c r="B33" s="65" t="s">
        <v>408</v>
      </c>
      <c r="C33" s="7" t="s">
        <v>21</v>
      </c>
      <c r="D33" s="7">
        <v>2</v>
      </c>
      <c r="E33" s="5" t="s">
        <v>15</v>
      </c>
      <c r="F33" s="5"/>
      <c r="G33" s="5"/>
      <c r="H33" s="7" t="s">
        <v>225</v>
      </c>
      <c r="I33" s="7">
        <v>10</v>
      </c>
      <c r="J33" s="16">
        <v>8</v>
      </c>
      <c r="K33" s="7"/>
      <c r="L33" s="7"/>
      <c r="M33" s="11" t="s">
        <v>13</v>
      </c>
      <c r="N33" s="5"/>
      <c r="O33" s="68" t="s">
        <v>400</v>
      </c>
    </row>
    <row r="34" spans="1:15" ht="43.35" customHeight="1">
      <c r="A34" s="25" t="s">
        <v>301</v>
      </c>
      <c r="B34" s="53" t="s">
        <v>302</v>
      </c>
      <c r="C34" s="7" t="s">
        <v>21</v>
      </c>
      <c r="D34" s="7">
        <v>2</v>
      </c>
      <c r="E34" s="5" t="s">
        <v>15</v>
      </c>
      <c r="F34" s="5"/>
      <c r="G34" s="5"/>
      <c r="H34" s="7" t="s">
        <v>225</v>
      </c>
      <c r="I34" s="7">
        <v>10</v>
      </c>
      <c r="J34" s="16">
        <v>5</v>
      </c>
      <c r="K34" s="7"/>
      <c r="L34" s="7"/>
      <c r="M34" s="11" t="s">
        <v>13</v>
      </c>
      <c r="N34" s="5"/>
      <c r="O34" s="68" t="s">
        <v>411</v>
      </c>
    </row>
    <row r="35" spans="1:15" ht="43.35" customHeight="1">
      <c r="A35" s="25" t="s">
        <v>303</v>
      </c>
      <c r="B35" s="56" t="s">
        <v>304</v>
      </c>
      <c r="C35" s="7" t="s">
        <v>21</v>
      </c>
      <c r="D35" s="7">
        <v>2</v>
      </c>
      <c r="E35" s="5" t="s">
        <v>15</v>
      </c>
      <c r="F35" s="5"/>
      <c r="G35" s="5"/>
      <c r="H35" s="7" t="s">
        <v>225</v>
      </c>
      <c r="I35" s="7">
        <v>8</v>
      </c>
      <c r="J35" s="16">
        <v>8</v>
      </c>
      <c r="K35" s="7"/>
      <c r="L35" s="7"/>
      <c r="M35" s="11" t="s">
        <v>13</v>
      </c>
      <c r="N35" s="5"/>
      <c r="O35" s="68" t="s">
        <v>390</v>
      </c>
    </row>
    <row r="36" spans="1:15" ht="43.35" customHeight="1">
      <c r="A36" s="25">
        <v>6</v>
      </c>
      <c r="B36" s="28" t="s">
        <v>305</v>
      </c>
      <c r="C36" s="7" t="s">
        <v>12</v>
      </c>
      <c r="D36" s="7">
        <v>3</v>
      </c>
      <c r="E36" s="5" t="s">
        <v>15</v>
      </c>
      <c r="F36" s="5"/>
      <c r="G36" s="5"/>
      <c r="H36" s="7" t="s">
        <v>225</v>
      </c>
      <c r="I36" s="7"/>
      <c r="J36" s="7"/>
      <c r="K36" s="7"/>
      <c r="L36" s="7"/>
      <c r="M36" s="11" t="s">
        <v>13</v>
      </c>
      <c r="N36" s="5"/>
      <c r="O36" s="5"/>
    </row>
    <row r="37" spans="1:15" ht="43.35" customHeight="1">
      <c r="A37" s="25" t="s">
        <v>306</v>
      </c>
      <c r="B37" s="53" t="s">
        <v>307</v>
      </c>
      <c r="C37" s="7" t="s">
        <v>21</v>
      </c>
      <c r="D37" s="7">
        <v>1</v>
      </c>
      <c r="E37" s="5" t="s">
        <v>15</v>
      </c>
      <c r="F37" s="5"/>
      <c r="G37" s="5"/>
      <c r="H37" s="7" t="s">
        <v>225</v>
      </c>
      <c r="I37" s="7">
        <v>2</v>
      </c>
      <c r="J37" s="7">
        <v>8</v>
      </c>
      <c r="K37" s="7"/>
      <c r="L37" s="7"/>
      <c r="M37" s="11" t="s">
        <v>13</v>
      </c>
      <c r="N37" s="5"/>
      <c r="O37" s="5"/>
    </row>
    <row r="38" spans="1:15" ht="43.35" customHeight="1">
      <c r="A38" s="25" t="s">
        <v>308</v>
      </c>
      <c r="B38" s="53" t="s">
        <v>309</v>
      </c>
      <c r="C38" s="7" t="s">
        <v>21</v>
      </c>
      <c r="D38" s="7">
        <v>1</v>
      </c>
      <c r="E38" s="5" t="s">
        <v>15</v>
      </c>
      <c r="F38" s="5"/>
      <c r="G38" s="5"/>
      <c r="H38" s="7" t="s">
        <v>225</v>
      </c>
      <c r="I38" s="7">
        <v>0</v>
      </c>
      <c r="J38" s="7">
        <v>10</v>
      </c>
      <c r="K38" s="7"/>
      <c r="L38" s="7"/>
      <c r="M38" s="11" t="s">
        <v>13</v>
      </c>
      <c r="N38" s="5"/>
      <c r="O38" s="5"/>
    </row>
    <row r="39" spans="1:15" ht="43.35" customHeight="1">
      <c r="A39" s="25" t="s">
        <v>310</v>
      </c>
      <c r="B39" s="56" t="s">
        <v>311</v>
      </c>
      <c r="C39" s="7" t="s">
        <v>21</v>
      </c>
      <c r="D39" s="7">
        <v>1</v>
      </c>
      <c r="E39" s="5" t="s">
        <v>15</v>
      </c>
      <c r="F39" s="5"/>
      <c r="G39" s="5"/>
      <c r="H39" s="7" t="s">
        <v>225</v>
      </c>
      <c r="I39" s="7">
        <v>2</v>
      </c>
      <c r="J39" s="7">
        <v>8</v>
      </c>
      <c r="K39" s="7"/>
      <c r="L39" s="7"/>
      <c r="M39" s="11" t="s">
        <v>13</v>
      </c>
      <c r="N39" s="5"/>
      <c r="O39" s="5"/>
    </row>
    <row r="40" spans="1:15" ht="43.35" customHeight="1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 D1:E999 G1:N999">
    <cfRule type="expression" dxfId="146" priority="4">
      <formula>$C1="Option"</formula>
    </cfRule>
  </conditionalFormatting>
  <conditionalFormatting sqref="A1:O9 A10:E10 K10:O11 A11:D11 A12:O12 A13:H13 J13:O16 A14:F14 A15:H15 A16:F16 A17:O19 A20:A39 C20:O39 A40:O999">
    <cfRule type="expression" dxfId="145" priority="16">
      <formula>$F1="Modification"</formula>
    </cfRule>
    <cfRule type="expression" dxfId="144" priority="17">
      <formula>$F1="Création"</formula>
    </cfRule>
  </conditionalFormatting>
  <conditionalFormatting sqref="A1:O9 K10:O11 A12:O12 J13:O16 A17:O19 C20:O39 A40:O999 A10:E10 A11:D11 A13:H13 A14:F14 A15:H15 A16:F16 A20:A39">
    <cfRule type="expression" dxfId="143" priority="15">
      <formula>$F1="Fermeture"</formula>
    </cfRule>
  </conditionalFormatting>
  <conditionalFormatting sqref="B20:B39">
    <cfRule type="expression" dxfId="142" priority="1">
      <formula>$F20="Fermeture"</formula>
    </cfRule>
    <cfRule type="expression" dxfId="141" priority="2">
      <formula>$F20="Modification"</formula>
    </cfRule>
    <cfRule type="expression" dxfId="140" priority="3">
      <formula>$F20="Création"</formula>
    </cfRule>
  </conditionalFormatting>
  <conditionalFormatting sqref="N1:N999">
    <cfRule type="expression" dxfId="139" priority="12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19" zoomScaleNormal="100" workbookViewId="0">
      <selection activeCell="H39" sqref="H39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45" customHeight="1">
      <c r="A7" s="162" t="s">
        <v>312</v>
      </c>
      <c r="B7" s="161" t="str">
        <f>'Fiche Générale'!B2</f>
        <v>ODYSSEE</v>
      </c>
      <c r="C7" s="122" t="s">
        <v>269</v>
      </c>
      <c r="D7" s="122"/>
      <c r="E7" s="159" t="str">
        <f>'Fiche Générale'!B3</f>
        <v>Information et médiation scientifique et technique</v>
      </c>
      <c r="F7" s="160"/>
      <c r="G7" s="122" t="s">
        <v>313</v>
      </c>
      <c r="H7" s="161" t="str">
        <f>'Fiche Générale'!B4</f>
        <v>-</v>
      </c>
      <c r="I7" s="161"/>
      <c r="J7" s="38"/>
      <c r="K7" s="23"/>
    </row>
    <row r="8" spans="1:19" ht="14.45" customHeight="1">
      <c r="A8" s="163"/>
      <c r="B8" s="161"/>
      <c r="C8" s="122"/>
      <c r="D8" s="122"/>
      <c r="E8" s="159"/>
      <c r="F8" s="160"/>
      <c r="G8" s="122"/>
      <c r="H8" s="161"/>
      <c r="I8" s="161"/>
      <c r="J8" s="38"/>
      <c r="K8" s="23"/>
    </row>
    <row r="9" spans="1:19" ht="14.45" customHeight="1">
      <c r="A9" s="163"/>
      <c r="B9" s="161"/>
      <c r="C9" s="122"/>
      <c r="D9" s="122"/>
      <c r="E9" s="159"/>
      <c r="F9" s="160"/>
      <c r="G9" s="122"/>
      <c r="H9" s="161"/>
      <c r="I9" s="161"/>
      <c r="J9" s="38"/>
      <c r="K9" s="23"/>
    </row>
    <row r="10" spans="1:19" ht="14.45" customHeight="1">
      <c r="A10" s="163"/>
      <c r="B10" s="161"/>
      <c r="C10" s="123" t="s">
        <v>271</v>
      </c>
      <c r="D10" s="123"/>
      <c r="E10" s="130" t="str">
        <f>'Fiche Générale'!A12</f>
        <v>Communication et médiation de la transition écologique et sociale (COMETES)</v>
      </c>
      <c r="F10" s="131"/>
      <c r="G10" s="131"/>
      <c r="H10" s="131"/>
      <c r="I10" s="132"/>
      <c r="J10" s="39"/>
      <c r="K10" s="23"/>
    </row>
    <row r="11" spans="1:19" ht="14.45" customHeight="1">
      <c r="A11" s="164"/>
      <c r="B11" s="161"/>
      <c r="C11" s="123"/>
      <c r="D11" s="123"/>
      <c r="E11" s="133"/>
      <c r="F11" s="134"/>
      <c r="G11" s="134"/>
      <c r="H11" s="134"/>
      <c r="I11" s="135"/>
      <c r="J11" s="39"/>
      <c r="K11" s="23"/>
    </row>
    <row r="12" spans="1:19">
      <c r="C12" s="18"/>
      <c r="I12" s="13"/>
      <c r="J12" s="13"/>
      <c r="M12" s="139" t="s">
        <v>314</v>
      </c>
      <c r="N12" s="140"/>
      <c r="O12" s="155"/>
      <c r="P12" s="139" t="s">
        <v>315</v>
      </c>
      <c r="Q12" s="140"/>
      <c r="R12" s="140"/>
      <c r="S12" s="155"/>
    </row>
    <row r="13" spans="1:19">
      <c r="A13" s="143" t="s">
        <v>272</v>
      </c>
      <c r="B13" s="84" t="str">
        <f>'S1 Maquette'!B13:B14</f>
        <v xml:space="preserve">1ère année </v>
      </c>
      <c r="C13" s="84"/>
      <c r="D13" s="143" t="s">
        <v>316</v>
      </c>
      <c r="E13" s="145">
        <f>'S1 Maquette'!E13:F14</f>
        <v>0</v>
      </c>
      <c r="F13" s="145"/>
      <c r="G13" s="145"/>
      <c r="H13" s="138" t="s">
        <v>317</v>
      </c>
      <c r="I13" s="138"/>
      <c r="J13" s="40"/>
      <c r="M13" s="141"/>
      <c r="N13" s="142"/>
      <c r="O13" s="156"/>
      <c r="P13" s="141"/>
      <c r="Q13" s="142"/>
      <c r="R13" s="142"/>
      <c r="S13" s="156"/>
    </row>
    <row r="14" spans="1:19">
      <c r="A14" s="144"/>
      <c r="B14" s="84"/>
      <c r="C14" s="84"/>
      <c r="D14" s="144"/>
      <c r="E14" s="145"/>
      <c r="F14" s="145"/>
      <c r="G14" s="145"/>
      <c r="H14" s="138"/>
      <c r="I14" s="138"/>
      <c r="J14" s="40"/>
      <c r="M14" s="138" t="s">
        <v>318</v>
      </c>
      <c r="N14" s="139" t="s">
        <v>319</v>
      </c>
      <c r="O14" s="155"/>
      <c r="P14" s="137"/>
      <c r="Q14" s="146"/>
      <c r="R14" s="149"/>
      <c r="S14" s="143"/>
    </row>
    <row r="15" spans="1:19">
      <c r="A15" s="143" t="s">
        <v>320</v>
      </c>
      <c r="B15" s="86" t="str">
        <f>'S1 Maquette'!B15:B16</f>
        <v>Semestre 1</v>
      </c>
      <c r="C15" s="87"/>
      <c r="D15" s="143" t="s">
        <v>321</v>
      </c>
      <c r="E15" s="145">
        <f>'S1 Maquette'!E15:F16</f>
        <v>0</v>
      </c>
      <c r="F15" s="145"/>
      <c r="G15" s="145"/>
      <c r="H15" s="151" t="str">
        <f>'Fiche Générale'!B5</f>
        <v>Session Unique</v>
      </c>
      <c r="I15" s="152"/>
      <c r="J15" s="41"/>
      <c r="M15" s="138"/>
      <c r="N15" s="157"/>
      <c r="O15" s="158"/>
      <c r="P15" s="137"/>
      <c r="Q15" s="147"/>
      <c r="R15" s="149"/>
      <c r="S15" s="150"/>
    </row>
    <row r="16" spans="1:19">
      <c r="A16" s="144"/>
      <c r="B16" s="89"/>
      <c r="C16" s="90"/>
      <c r="D16" s="144"/>
      <c r="E16" s="145"/>
      <c r="F16" s="145"/>
      <c r="G16" s="145"/>
      <c r="H16" s="153"/>
      <c r="I16" s="154"/>
      <c r="J16" s="41"/>
      <c r="M16" s="138"/>
      <c r="N16" s="157"/>
      <c r="O16" s="158"/>
      <c r="P16" s="137"/>
      <c r="Q16" s="147"/>
      <c r="R16" s="149"/>
      <c r="S16" s="150"/>
    </row>
    <row r="17" spans="1:20">
      <c r="L17" s="19"/>
      <c r="M17" s="138"/>
      <c r="N17" s="141"/>
      <c r="O17" s="156"/>
      <c r="P17" s="137"/>
      <c r="Q17" s="148"/>
      <c r="R17" s="149"/>
      <c r="S17" s="144"/>
    </row>
    <row r="18" spans="1:20" ht="59.45" customHeight="1">
      <c r="A18" s="3" t="s">
        <v>322</v>
      </c>
      <c r="B18" s="42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>
      <c r="A19" s="46">
        <f>'S1 Maquette'!B19</f>
        <v>0</v>
      </c>
      <c r="B19" s="46">
        <f>'S1 Maquette'!C19</f>
        <v>0</v>
      </c>
      <c r="C19" s="45">
        <f>'S1 Maquette'!F19</f>
        <v>0</v>
      </c>
      <c r="D19" s="7"/>
      <c r="E19" s="7"/>
      <c r="F19" s="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7"/>
      <c r="T19" s="1"/>
    </row>
    <row r="20" spans="1:20" ht="30.6" customHeight="1">
      <c r="A20" s="46" t="str">
        <f>'S1 Maquette'!B20</f>
        <v>SWITCH ODYSSEE S1</v>
      </c>
      <c r="B20" s="46" t="str">
        <f>'S1 Maquette'!C20</f>
        <v>UE</v>
      </c>
      <c r="C20" s="45">
        <f>'S1 Maquette'!F20</f>
        <v>0</v>
      </c>
      <c r="D20" s="7">
        <v>3</v>
      </c>
      <c r="E20" s="7" t="s">
        <v>338</v>
      </c>
      <c r="F20" s="7" t="s">
        <v>338</v>
      </c>
      <c r="G20" s="43" t="s">
        <v>338</v>
      </c>
      <c r="H20" s="43" t="s">
        <v>338</v>
      </c>
      <c r="I20" s="43" t="s">
        <v>338</v>
      </c>
      <c r="J20" s="43"/>
      <c r="K20" s="66" t="s">
        <v>9</v>
      </c>
      <c r="L20" s="66"/>
      <c r="M20" s="66">
        <v>2</v>
      </c>
      <c r="N20" s="43"/>
      <c r="O20" s="43"/>
      <c r="P20" s="43"/>
      <c r="Q20" s="43"/>
      <c r="R20" s="43"/>
      <c r="S20" s="7"/>
      <c r="T20" s="1"/>
    </row>
    <row r="21" spans="1:20" ht="30.6" customHeight="1">
      <c r="A21" s="46" t="str">
        <f>'S1 Maquette'!B21</f>
        <v>Compétences de projet en SIC 1</v>
      </c>
      <c r="B21" s="46" t="str">
        <f>'S1 Maquette'!C21</f>
        <v>UE</v>
      </c>
      <c r="C21" s="45">
        <f>'S1 Maquette'!F21</f>
        <v>0</v>
      </c>
      <c r="D21" s="7">
        <v>6</v>
      </c>
      <c r="E21" s="7" t="s">
        <v>338</v>
      </c>
      <c r="F21" s="7" t="s">
        <v>338</v>
      </c>
      <c r="G21" s="43" t="s">
        <v>338</v>
      </c>
      <c r="H21" s="43" t="s">
        <v>338</v>
      </c>
      <c r="I21" s="43" t="s">
        <v>338</v>
      </c>
      <c r="J21" s="43"/>
      <c r="K21" s="66" t="s">
        <v>9</v>
      </c>
      <c r="L21" s="66"/>
      <c r="M21" s="66">
        <v>2</v>
      </c>
      <c r="N21" s="43"/>
      <c r="O21" s="43"/>
      <c r="P21" s="43"/>
      <c r="Q21" s="43"/>
      <c r="R21" s="43"/>
      <c r="S21" s="7"/>
      <c r="T21" s="1"/>
    </row>
    <row r="22" spans="1:20" ht="30.6" customHeight="1">
      <c r="A22" s="46" t="str">
        <f>'S1 Maquette'!B22</f>
        <v>Atelier de projet en communication environnementale 1</v>
      </c>
      <c r="B22" s="46" t="str">
        <f>'S1 Maquette'!C22</f>
        <v>ECUE</v>
      </c>
      <c r="C22" s="45">
        <f>'S1 Maquette'!F22</f>
        <v>0</v>
      </c>
      <c r="D22" s="7">
        <v>6</v>
      </c>
      <c r="E22" s="7" t="s">
        <v>338</v>
      </c>
      <c r="F22" s="7" t="s">
        <v>338</v>
      </c>
      <c r="G22" s="43" t="s">
        <v>338</v>
      </c>
      <c r="H22" s="43" t="s">
        <v>338</v>
      </c>
      <c r="I22" s="43" t="s">
        <v>338</v>
      </c>
      <c r="J22" s="43"/>
      <c r="K22" s="43" t="s">
        <v>9</v>
      </c>
      <c r="L22" s="43"/>
      <c r="M22" s="43">
        <v>2</v>
      </c>
      <c r="N22" s="43"/>
      <c r="O22" s="43"/>
      <c r="P22" s="43"/>
      <c r="Q22" s="43"/>
      <c r="R22" s="43"/>
      <c r="S22" s="7"/>
      <c r="T22" s="1"/>
    </row>
    <row r="23" spans="1:20" ht="30.6" customHeight="1">
      <c r="A23" s="46" t="str">
        <f>'S1 Maquette'!B23</f>
        <v>Fondamentaux de l'environnement et de l'écologie 1</v>
      </c>
      <c r="B23" s="46" t="str">
        <f>'S1 Maquette'!C23</f>
        <v>UE</v>
      </c>
      <c r="C23" s="45">
        <f>'S1 Maquette'!F23</f>
        <v>0</v>
      </c>
      <c r="D23" s="7">
        <v>6</v>
      </c>
      <c r="E23" s="7" t="s">
        <v>338</v>
      </c>
      <c r="F23" s="7" t="s">
        <v>338</v>
      </c>
      <c r="G23" s="43" t="s">
        <v>338</v>
      </c>
      <c r="H23" s="43" t="s">
        <v>338</v>
      </c>
      <c r="I23" s="43" t="s">
        <v>338</v>
      </c>
      <c r="J23" s="43"/>
      <c r="K23" s="66" t="s">
        <v>9</v>
      </c>
      <c r="L23" s="66"/>
      <c r="M23" s="66">
        <v>2</v>
      </c>
      <c r="N23" s="43"/>
      <c r="O23" s="43"/>
      <c r="P23" s="43"/>
      <c r="Q23" s="43"/>
      <c r="R23" s="43"/>
      <c r="S23" s="7"/>
      <c r="T23" s="1"/>
    </row>
    <row r="24" spans="1:20" ht="30.6" customHeight="1">
      <c r="A24" s="46" t="str">
        <f>'S1 Maquette'!B24</f>
        <v>Approche conceptuelle de la transition</v>
      </c>
      <c r="B24" s="46" t="str">
        <f>'S1 Maquette'!C24</f>
        <v>ECUE</v>
      </c>
      <c r="C24" s="45">
        <f>'S1 Maquette'!F24</f>
        <v>0</v>
      </c>
      <c r="D24" s="7">
        <v>2</v>
      </c>
      <c r="E24" s="7" t="s">
        <v>338</v>
      </c>
      <c r="F24" s="7" t="s">
        <v>338</v>
      </c>
      <c r="G24" s="43" t="s">
        <v>338</v>
      </c>
      <c r="H24" s="43" t="s">
        <v>338</v>
      </c>
      <c r="I24" s="43" t="s">
        <v>338</v>
      </c>
      <c r="J24" s="43"/>
      <c r="K24" s="43" t="s">
        <v>9</v>
      </c>
      <c r="L24" s="43"/>
      <c r="M24" s="43">
        <v>2</v>
      </c>
      <c r="N24" s="43"/>
      <c r="O24" s="43"/>
      <c r="P24" s="43"/>
      <c r="Q24" s="43"/>
      <c r="R24" s="43"/>
      <c r="S24" s="7"/>
      <c r="T24" s="1"/>
    </row>
    <row r="25" spans="1:20" ht="30.6" customHeight="1">
      <c r="A25" s="46" t="str">
        <f>'S1 Maquette'!B25</f>
        <v>Climat, énergies et mobilités</v>
      </c>
      <c r="B25" s="46" t="str">
        <f>'S1 Maquette'!C25</f>
        <v>ECUE</v>
      </c>
      <c r="C25" s="45">
        <f>'S1 Maquette'!F25</f>
        <v>0</v>
      </c>
      <c r="D25" s="7">
        <v>1.5</v>
      </c>
      <c r="E25" s="7" t="s">
        <v>338</v>
      </c>
      <c r="F25" s="7" t="s">
        <v>338</v>
      </c>
      <c r="G25" s="43" t="s">
        <v>338</v>
      </c>
      <c r="H25" s="43" t="s">
        <v>338</v>
      </c>
      <c r="I25" s="43" t="s">
        <v>338</v>
      </c>
      <c r="J25" s="43"/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7"/>
      <c r="T25" s="1"/>
    </row>
    <row r="26" spans="1:20" ht="30.6" customHeight="1">
      <c r="A26" s="46" t="str">
        <f>'S1 Maquette'!B26</f>
        <v>Impacts humains sur l'environnement</v>
      </c>
      <c r="B26" s="46" t="str">
        <f>'S1 Maquette'!C26</f>
        <v>ECUE</v>
      </c>
      <c r="C26" s="45">
        <f>'S1 Maquette'!F26</f>
        <v>0</v>
      </c>
      <c r="D26" s="7">
        <v>1.5</v>
      </c>
      <c r="E26" s="7" t="s">
        <v>338</v>
      </c>
      <c r="F26" s="7" t="s">
        <v>338</v>
      </c>
      <c r="G26" s="43" t="s">
        <v>338</v>
      </c>
      <c r="H26" s="43" t="s">
        <v>338</v>
      </c>
      <c r="I26" s="43" t="s">
        <v>338</v>
      </c>
      <c r="J26" s="43"/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7"/>
      <c r="T26" s="1"/>
    </row>
    <row r="27" spans="1:20" ht="30.6" customHeight="1">
      <c r="A27" s="46" t="str">
        <f>'S1 Maquette'!B27</f>
        <v>Biodiversité</v>
      </c>
      <c r="B27" s="46" t="str">
        <f>'S1 Maquette'!C27</f>
        <v>ECUE</v>
      </c>
      <c r="C27" s="45">
        <f>'S1 Maquette'!F27</f>
        <v>0</v>
      </c>
      <c r="D27" s="7">
        <v>1</v>
      </c>
      <c r="E27" s="7" t="s">
        <v>338</v>
      </c>
      <c r="F27" s="7" t="s">
        <v>338</v>
      </c>
      <c r="G27" s="43" t="s">
        <v>338</v>
      </c>
      <c r="H27" s="43" t="s">
        <v>338</v>
      </c>
      <c r="I27" s="43" t="s">
        <v>338</v>
      </c>
      <c r="J27" s="43"/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7"/>
      <c r="T27" s="1"/>
    </row>
    <row r="28" spans="1:20" ht="30.6" customHeight="1">
      <c r="A28" s="46" t="str">
        <f>'S1 Maquette'!B28</f>
        <v>Fondamentaux de la communication 1</v>
      </c>
      <c r="B28" s="46" t="str">
        <f>'S1 Maquette'!C28</f>
        <v>UE</v>
      </c>
      <c r="C28" s="45">
        <f>'S1 Maquette'!F28</f>
        <v>0</v>
      </c>
      <c r="D28" s="7">
        <v>6</v>
      </c>
      <c r="E28" s="7" t="s">
        <v>338</v>
      </c>
      <c r="F28" s="7" t="s">
        <v>338</v>
      </c>
      <c r="G28" s="43" t="s">
        <v>338</v>
      </c>
      <c r="H28" s="43" t="s">
        <v>338</v>
      </c>
      <c r="I28" s="43" t="s">
        <v>338</v>
      </c>
      <c r="J28" s="43"/>
      <c r="K28" s="66" t="s">
        <v>9</v>
      </c>
      <c r="L28" s="66"/>
      <c r="M28" s="66">
        <v>2</v>
      </c>
      <c r="N28" s="43"/>
      <c r="O28" s="43"/>
      <c r="P28" s="43"/>
      <c r="Q28" s="43"/>
      <c r="R28" s="43"/>
      <c r="S28" s="7"/>
      <c r="T28" s="1"/>
    </row>
    <row r="29" spans="1:20" ht="30.6" customHeight="1">
      <c r="A29" s="46" t="str">
        <f>'S1 Maquette'!B29</f>
        <v xml:space="preserve"> Théories en Sciences de l'information et de la communication</v>
      </c>
      <c r="B29" s="46" t="str">
        <f>'S1 Maquette'!C29</f>
        <v>ECUE</v>
      </c>
      <c r="C29" s="45">
        <f>'S1 Maquette'!F29</f>
        <v>0</v>
      </c>
      <c r="D29" s="7">
        <v>2.5</v>
      </c>
      <c r="E29" s="7" t="s">
        <v>338</v>
      </c>
      <c r="F29" s="7" t="s">
        <v>338</v>
      </c>
      <c r="G29" s="43" t="s">
        <v>338</v>
      </c>
      <c r="H29" s="43" t="s">
        <v>338</v>
      </c>
      <c r="I29" s="43" t="s">
        <v>338</v>
      </c>
      <c r="J29" s="43"/>
      <c r="K29" s="43" t="s">
        <v>9</v>
      </c>
      <c r="L29" s="43"/>
      <c r="M29" s="43">
        <v>2</v>
      </c>
      <c r="N29" s="43"/>
      <c r="O29" s="43"/>
      <c r="P29" s="43"/>
      <c r="Q29" s="43"/>
      <c r="R29" s="43"/>
      <c r="S29" s="7"/>
      <c r="T29" s="1"/>
    </row>
    <row r="30" spans="1:20" ht="30.6" customHeight="1">
      <c r="A30" s="46" t="str">
        <f>'S1 Maquette'!B30</f>
        <v>Outils de communication 1</v>
      </c>
      <c r="B30" s="46" t="str">
        <f>'S1 Maquette'!C30</f>
        <v>ECUE</v>
      </c>
      <c r="C30" s="45">
        <f>'S1 Maquette'!F30</f>
        <v>0</v>
      </c>
      <c r="D30" s="7">
        <v>2.5</v>
      </c>
      <c r="E30" s="7" t="s">
        <v>338</v>
      </c>
      <c r="F30" s="7" t="s">
        <v>338</v>
      </c>
      <c r="G30" s="43" t="s">
        <v>338</v>
      </c>
      <c r="H30" s="43" t="s">
        <v>338</v>
      </c>
      <c r="I30" s="43" t="s">
        <v>338</v>
      </c>
      <c r="J30" s="43"/>
      <c r="K30" s="43" t="s">
        <v>9</v>
      </c>
      <c r="L30" s="43"/>
      <c r="M30" s="43">
        <v>2</v>
      </c>
      <c r="N30" s="43"/>
      <c r="O30" s="43"/>
      <c r="P30" s="43"/>
      <c r="Q30" s="43"/>
      <c r="R30" s="43"/>
      <c r="S30" s="7"/>
      <c r="T30" s="1"/>
    </row>
    <row r="31" spans="1:20" ht="30.6" customHeight="1">
      <c r="A31" s="46" t="str">
        <f>'S1 Maquette'!B31</f>
        <v>Anglais 1</v>
      </c>
      <c r="B31" s="46" t="str">
        <f>'S1 Maquette'!C31</f>
        <v>ECUE</v>
      </c>
      <c r="C31" s="45">
        <f>'S1 Maquette'!F31</f>
        <v>0</v>
      </c>
      <c r="D31" s="7">
        <v>1</v>
      </c>
      <c r="E31" s="7" t="s">
        <v>338</v>
      </c>
      <c r="F31" s="7" t="s">
        <v>338</v>
      </c>
      <c r="G31" s="43" t="s">
        <v>338</v>
      </c>
      <c r="H31" s="43" t="s">
        <v>338</v>
      </c>
      <c r="I31" s="43" t="s">
        <v>338</v>
      </c>
      <c r="J31" s="43"/>
      <c r="K31" s="43" t="s">
        <v>9</v>
      </c>
      <c r="L31" s="43"/>
      <c r="M31" s="43">
        <v>2</v>
      </c>
      <c r="N31" s="43"/>
      <c r="O31" s="43"/>
      <c r="P31" s="43"/>
      <c r="Q31" s="43"/>
      <c r="R31" s="43"/>
      <c r="S31" s="7"/>
      <c r="T31" s="1"/>
    </row>
    <row r="32" spans="1:20" ht="30.6" customHeight="1">
      <c r="A32" s="46" t="str">
        <f>'S1 Maquette'!B32</f>
        <v>Communications et médiations de la transition 1</v>
      </c>
      <c r="B32" s="46" t="str">
        <f>'S1 Maquette'!C32</f>
        <v>UE</v>
      </c>
      <c r="C32" s="45">
        <f>'S1 Maquette'!F32</f>
        <v>0</v>
      </c>
      <c r="D32" s="7">
        <v>6</v>
      </c>
      <c r="E32" s="7" t="s">
        <v>338</v>
      </c>
      <c r="F32" s="7" t="s">
        <v>338</v>
      </c>
      <c r="G32" s="43" t="s">
        <v>338</v>
      </c>
      <c r="H32" s="43" t="s">
        <v>338</v>
      </c>
      <c r="I32" s="43" t="s">
        <v>338</v>
      </c>
      <c r="J32" s="43"/>
      <c r="K32" s="66" t="s">
        <v>9</v>
      </c>
      <c r="L32" s="66"/>
      <c r="M32" s="66">
        <v>2</v>
      </c>
      <c r="N32" s="43"/>
      <c r="O32" s="43"/>
      <c r="P32" s="43"/>
      <c r="Q32" s="43"/>
      <c r="R32" s="43"/>
      <c r="S32" s="7"/>
      <c r="T32" s="1"/>
    </row>
    <row r="33" spans="1:20" ht="30.6" customHeight="1">
      <c r="A33" s="46" t="str">
        <f>'S1 Maquette'!B33</f>
        <v>Médiation et Education Relative à l'Environnement et au Développement Durable</v>
      </c>
      <c r="B33" s="46" t="str">
        <f>'S1 Maquette'!C33</f>
        <v>ECUE</v>
      </c>
      <c r="C33" s="45">
        <f>'S1 Maquette'!F33</f>
        <v>0</v>
      </c>
      <c r="D33" s="7">
        <v>2</v>
      </c>
      <c r="E33" s="7" t="s">
        <v>338</v>
      </c>
      <c r="F33" s="7" t="s">
        <v>338</v>
      </c>
      <c r="G33" s="43" t="s">
        <v>338</v>
      </c>
      <c r="H33" s="43" t="s">
        <v>338</v>
      </c>
      <c r="I33" s="43" t="s">
        <v>338</v>
      </c>
      <c r="J33" s="43"/>
      <c r="K33" s="43" t="s">
        <v>9</v>
      </c>
      <c r="L33" s="43"/>
      <c r="M33" s="43">
        <v>2</v>
      </c>
      <c r="N33" s="43"/>
      <c r="O33" s="43"/>
      <c r="P33" s="43"/>
      <c r="Q33" s="43"/>
      <c r="R33" s="43"/>
      <c r="S33" s="7"/>
      <c r="T33" s="1"/>
    </row>
    <row r="34" spans="1:20" ht="30.6" customHeight="1">
      <c r="A34" s="46" t="str">
        <f>'S1 Maquette'!B34</f>
        <v>Communication et médiation scientifiques</v>
      </c>
      <c r="B34" s="46" t="str">
        <f>'S1 Maquette'!C34</f>
        <v>ECUE</v>
      </c>
      <c r="C34" s="45">
        <f>'S1 Maquette'!F34</f>
        <v>0</v>
      </c>
      <c r="D34" s="7">
        <v>2</v>
      </c>
      <c r="E34" s="7" t="s">
        <v>338</v>
      </c>
      <c r="F34" s="7" t="s">
        <v>338</v>
      </c>
      <c r="G34" s="43" t="s">
        <v>338</v>
      </c>
      <c r="H34" s="43" t="s">
        <v>338</v>
      </c>
      <c r="I34" s="43" t="s">
        <v>338</v>
      </c>
      <c r="J34" s="43"/>
      <c r="K34" s="43" t="s">
        <v>9</v>
      </c>
      <c r="L34" s="43"/>
      <c r="M34" s="43">
        <v>2</v>
      </c>
      <c r="N34" s="43"/>
      <c r="O34" s="43"/>
      <c r="P34" s="43"/>
      <c r="Q34" s="43"/>
      <c r="R34" s="43"/>
      <c r="S34" s="7"/>
      <c r="T34" s="1"/>
    </row>
    <row r="35" spans="1:20" ht="30.6" customHeight="1">
      <c r="A35" s="46" t="str">
        <f>'S1 Maquette'!B35</f>
        <v>Communication du changement</v>
      </c>
      <c r="B35" s="46" t="str">
        <f>'S1 Maquette'!C35</f>
        <v>ECUE</v>
      </c>
      <c r="C35" s="45">
        <f>'S1 Maquette'!F35</f>
        <v>0</v>
      </c>
      <c r="D35" s="7">
        <v>2</v>
      </c>
      <c r="E35" s="7" t="s">
        <v>338</v>
      </c>
      <c r="F35" s="7" t="s">
        <v>338</v>
      </c>
      <c r="G35" s="43" t="s">
        <v>338</v>
      </c>
      <c r="H35" s="43" t="s">
        <v>338</v>
      </c>
      <c r="I35" s="43" t="s">
        <v>338</v>
      </c>
      <c r="J35" s="43"/>
      <c r="K35" s="43" t="s">
        <v>9</v>
      </c>
      <c r="L35" s="43"/>
      <c r="M35" s="43">
        <v>2</v>
      </c>
      <c r="N35" s="43"/>
      <c r="O35" s="43"/>
      <c r="P35" s="43"/>
      <c r="Q35" s="43"/>
      <c r="R35" s="43"/>
      <c r="S35" s="7"/>
      <c r="T35" s="1"/>
    </row>
    <row r="36" spans="1:20" ht="30.6" customHeight="1">
      <c r="A36" s="46" t="str">
        <f>'S1 Maquette'!B36</f>
        <v>Communication organisationnelle de la transition</v>
      </c>
      <c r="B36" s="46" t="str">
        <f>'S1 Maquette'!C36</f>
        <v>UE</v>
      </c>
      <c r="C36" s="45">
        <f>'S1 Maquette'!F36</f>
        <v>0</v>
      </c>
      <c r="D36" s="7">
        <v>3</v>
      </c>
      <c r="E36" s="7" t="s">
        <v>338</v>
      </c>
      <c r="F36" s="7" t="s">
        <v>338</v>
      </c>
      <c r="G36" s="43" t="s">
        <v>338</v>
      </c>
      <c r="H36" s="43" t="s">
        <v>338</v>
      </c>
      <c r="I36" s="43" t="s">
        <v>338</v>
      </c>
      <c r="J36" s="43"/>
      <c r="K36" s="66" t="s">
        <v>9</v>
      </c>
      <c r="L36" s="66"/>
      <c r="M36" s="66">
        <v>2</v>
      </c>
      <c r="N36" s="43"/>
      <c r="O36" s="43"/>
      <c r="P36" s="43"/>
      <c r="Q36" s="43"/>
      <c r="R36" s="43"/>
      <c r="S36" s="7"/>
      <c r="T36" s="1"/>
    </row>
    <row r="37" spans="1:20" ht="30.6" customHeight="1">
      <c r="A37" s="46" t="str">
        <f>'S1 Maquette'!B37</f>
        <v>Stratégie et plans de communication environnementale responsable (RSE)</v>
      </c>
      <c r="B37" s="46" t="str">
        <f>'S1 Maquette'!C37</f>
        <v>ECUE</v>
      </c>
      <c r="C37" s="45">
        <f>'S1 Maquette'!F37</f>
        <v>0</v>
      </c>
      <c r="D37" s="7">
        <v>1</v>
      </c>
      <c r="E37" s="7" t="s">
        <v>338</v>
      </c>
      <c r="F37" s="7" t="s">
        <v>338</v>
      </c>
      <c r="G37" s="43" t="s">
        <v>338</v>
      </c>
      <c r="H37" s="43" t="s">
        <v>338</v>
      </c>
      <c r="I37" s="43" t="s">
        <v>338</v>
      </c>
      <c r="J37" s="43"/>
      <c r="K37" s="43" t="s">
        <v>9</v>
      </c>
      <c r="L37" s="43"/>
      <c r="M37" s="43">
        <v>2</v>
      </c>
      <c r="N37" s="43"/>
      <c r="O37" s="43"/>
      <c r="P37" s="43"/>
      <c r="Q37" s="43"/>
      <c r="R37" s="43"/>
      <c r="S37" s="7"/>
      <c r="T37" s="1"/>
    </row>
    <row r="38" spans="1:20" ht="30.6" customHeight="1">
      <c r="A38" s="46" t="str">
        <f>'S1 Maquette'!B38</f>
        <v>RSE, normes et qualité</v>
      </c>
      <c r="B38" s="46" t="str">
        <f>'S1 Maquette'!C38</f>
        <v>ECUE</v>
      </c>
      <c r="C38" s="45">
        <f>'S1 Maquette'!F38</f>
        <v>0</v>
      </c>
      <c r="D38" s="7">
        <v>1</v>
      </c>
      <c r="E38" s="7" t="s">
        <v>338</v>
      </c>
      <c r="F38" s="7" t="s">
        <v>338</v>
      </c>
      <c r="G38" s="43" t="s">
        <v>338</v>
      </c>
      <c r="H38" s="43" t="s">
        <v>338</v>
      </c>
      <c r="I38" s="43" t="s">
        <v>338</v>
      </c>
      <c r="J38" s="43"/>
      <c r="K38" s="43" t="s">
        <v>9</v>
      </c>
      <c r="L38" s="43"/>
      <c r="M38" s="43">
        <v>2</v>
      </c>
      <c r="N38" s="43"/>
      <c r="O38" s="43"/>
      <c r="P38" s="43"/>
      <c r="Q38" s="43"/>
      <c r="R38" s="43"/>
      <c r="S38" s="7"/>
      <c r="T38" s="1"/>
    </row>
    <row r="39" spans="1:20" ht="30.6" customHeight="1">
      <c r="A39" s="46" t="str">
        <f>'S1 Maquette'!B39</f>
        <v>Communication organisationnelle</v>
      </c>
      <c r="B39" s="46" t="str">
        <f>'S1 Maquette'!C39</f>
        <v>ECUE</v>
      </c>
      <c r="C39" s="45">
        <f>'S1 Maquette'!F39</f>
        <v>0</v>
      </c>
      <c r="D39" s="7">
        <v>1</v>
      </c>
      <c r="E39" s="7" t="s">
        <v>338</v>
      </c>
      <c r="F39" s="7" t="s">
        <v>338</v>
      </c>
      <c r="G39" s="43" t="s">
        <v>338</v>
      </c>
      <c r="H39" s="43" t="s">
        <v>338</v>
      </c>
      <c r="I39" s="43" t="s">
        <v>338</v>
      </c>
      <c r="J39" s="43"/>
      <c r="K39" s="43" t="s">
        <v>9</v>
      </c>
      <c r="L39" s="43"/>
      <c r="M39" s="43">
        <v>2</v>
      </c>
      <c r="N39" s="43"/>
      <c r="O39" s="43"/>
      <c r="P39" s="43"/>
      <c r="Q39" s="43"/>
      <c r="R39" s="43"/>
      <c r="S39" s="7"/>
      <c r="T39" s="1"/>
    </row>
    <row r="40" spans="1:20" ht="30.6" customHeight="1">
      <c r="A40" s="46">
        <f>'S1 Maquette'!B40</f>
        <v>0</v>
      </c>
      <c r="B40" s="46">
        <f>'S1 Maquette'!C40</f>
        <v>0</v>
      </c>
      <c r="C40" s="45">
        <f>'S1 Maquette'!F40</f>
        <v>0</v>
      </c>
      <c r="D40" s="7"/>
      <c r="E40" s="7"/>
      <c r="F40" s="7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7"/>
      <c r="T40" s="1"/>
    </row>
    <row r="41" spans="1:20" ht="30.6" customHeight="1">
      <c r="A41" s="46">
        <f>'S1 Maquette'!B41</f>
        <v>0</v>
      </c>
      <c r="B41" s="46">
        <f>'S1 Maquette'!C41</f>
        <v>0</v>
      </c>
      <c r="C41" s="45">
        <f>'S1 Maquette'!F41</f>
        <v>0</v>
      </c>
      <c r="D41" s="7"/>
      <c r="E41" s="7"/>
      <c r="F41" s="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7"/>
      <c r="T41" s="1"/>
    </row>
    <row r="42" spans="1:20" ht="30.6" customHeight="1">
      <c r="A42" s="46">
        <f>'S1 Maquette'!B42</f>
        <v>0</v>
      </c>
      <c r="B42" s="46">
        <f>'S1 Maquette'!C42</f>
        <v>0</v>
      </c>
      <c r="C42" s="45">
        <f>'S1 Maquette'!F42</f>
        <v>0</v>
      </c>
      <c r="D42" s="7"/>
      <c r="E42" s="7"/>
      <c r="F42" s="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7"/>
      <c r="T42" s="1"/>
    </row>
    <row r="43" spans="1:20" ht="30.6" customHeight="1">
      <c r="A43" s="46">
        <f>'S1 Maquette'!B43</f>
        <v>0</v>
      </c>
      <c r="B43" s="46">
        <f>'S1 Maquette'!C43</f>
        <v>0</v>
      </c>
      <c r="C43" s="45">
        <f>'S1 Maquette'!F43</f>
        <v>0</v>
      </c>
      <c r="D43" s="7"/>
      <c r="E43" s="7"/>
      <c r="F43" s="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7"/>
      <c r="T43" s="1"/>
    </row>
    <row r="44" spans="1:20" ht="30.6" customHeight="1">
      <c r="A44" s="46">
        <f>'S1 Maquette'!B44</f>
        <v>0</v>
      </c>
      <c r="B44" s="46">
        <f>'S1 Maquette'!C44</f>
        <v>0</v>
      </c>
      <c r="C44" s="45">
        <f>'S1 Maquette'!F44</f>
        <v>0</v>
      </c>
      <c r="D44" s="7"/>
      <c r="E44" s="7"/>
      <c r="F44" s="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7"/>
      <c r="T44" s="1"/>
    </row>
    <row r="45" spans="1:20" ht="30.6" customHeight="1">
      <c r="A45" s="46">
        <f>'S1 Maquette'!B45</f>
        <v>0</v>
      </c>
      <c r="B45" s="46">
        <f>'S1 Maquette'!C45</f>
        <v>0</v>
      </c>
      <c r="C45" s="45">
        <f>'S1 Maquette'!F45</f>
        <v>0</v>
      </c>
      <c r="D45" s="7"/>
      <c r="E45" s="7"/>
      <c r="F45" s="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7"/>
      <c r="T45" s="1"/>
    </row>
    <row r="46" spans="1:20" ht="30.6" customHeight="1">
      <c r="A46" s="46">
        <f>'S1 Maquette'!B46</f>
        <v>0</v>
      </c>
      <c r="B46" s="46">
        <f>'S1 Maquette'!C46</f>
        <v>0</v>
      </c>
      <c r="C46" s="45">
        <f>'S1 Maquette'!F46</f>
        <v>0</v>
      </c>
      <c r="D46" s="7"/>
      <c r="E46" s="7"/>
      <c r="F46" s="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7"/>
      <c r="T46" s="1"/>
    </row>
    <row r="47" spans="1:20" ht="30.6" customHeight="1">
      <c r="A47" s="46">
        <f>'S1 Maquette'!B47</f>
        <v>0</v>
      </c>
      <c r="B47" s="46">
        <f>'S1 Maquette'!C47</f>
        <v>0</v>
      </c>
      <c r="C47" s="45">
        <f>'S1 Maquette'!F47</f>
        <v>0</v>
      </c>
      <c r="D47" s="7"/>
      <c r="E47" s="7"/>
      <c r="F47" s="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7"/>
      <c r="T47" s="1"/>
    </row>
    <row r="48" spans="1:20" ht="30.6" customHeight="1">
      <c r="A48" s="46">
        <f>'S1 Maquette'!B48</f>
        <v>0</v>
      </c>
      <c r="B48" s="46">
        <f>'S1 Maquette'!C48</f>
        <v>0</v>
      </c>
      <c r="C48" s="45">
        <f>'S1 Maquette'!F48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7"/>
      <c r="T48" s="1"/>
    </row>
    <row r="49" spans="1:20" ht="30.6" customHeight="1">
      <c r="A49" s="46">
        <f>'S1 Maquette'!B49</f>
        <v>0</v>
      </c>
      <c r="B49" s="46">
        <f>'S1 Maquette'!C49</f>
        <v>0</v>
      </c>
      <c r="C49" s="45">
        <f>'S1 Maquette'!F49</f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7"/>
      <c r="T49" s="1"/>
    </row>
    <row r="50" spans="1:20" ht="30.6" customHeight="1">
      <c r="A50" s="46">
        <f>'S1 Maquette'!B50</f>
        <v>0</v>
      </c>
      <c r="B50" s="46">
        <f>'S1 Maquette'!C50</f>
        <v>0</v>
      </c>
      <c r="C50" s="45">
        <f>'S1 Maquette'!F50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7"/>
      <c r="T50" s="1"/>
    </row>
    <row r="51" spans="1:20" ht="30.6" customHeight="1">
      <c r="A51" s="46">
        <f>'S1 Maquette'!B51</f>
        <v>0</v>
      </c>
      <c r="B51" s="46">
        <f>'S1 Maquette'!C51</f>
        <v>0</v>
      </c>
      <c r="C51" s="45">
        <f>'S1 Maquette'!F51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"/>
      <c r="T51" s="1"/>
    </row>
    <row r="52" spans="1:20" ht="30.6" customHeight="1">
      <c r="A52" s="46">
        <f>'S1 Maquette'!B52</f>
        <v>0</v>
      </c>
      <c r="B52" s="46">
        <f>'S1 Maquette'!C52</f>
        <v>0</v>
      </c>
      <c r="C52" s="45">
        <f>'S1 Maquette'!F52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7"/>
      <c r="T52" s="1"/>
    </row>
    <row r="53" spans="1:20" ht="30.6" customHeight="1">
      <c r="A53" s="46">
        <f>'S1 Maquette'!B53</f>
        <v>0</v>
      </c>
      <c r="B53" s="46">
        <f>'S1 Maquette'!C53</f>
        <v>0</v>
      </c>
      <c r="C53" s="45">
        <f>'S1 Maquette'!F53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7"/>
      <c r="T53" s="1"/>
    </row>
    <row r="54" spans="1:20" ht="30.6" customHeight="1">
      <c r="A54" s="46">
        <f>'S1 Maquette'!B54</f>
        <v>0</v>
      </c>
      <c r="B54" s="46">
        <f>'S1 Maquette'!C54</f>
        <v>0</v>
      </c>
      <c r="C54" s="45">
        <f>'S1 Maquette'!F54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7"/>
      <c r="T54" s="1"/>
    </row>
    <row r="55" spans="1:20" ht="30.6" customHeight="1">
      <c r="A55" s="46">
        <f>'S1 Maquette'!B55</f>
        <v>0</v>
      </c>
      <c r="B55" s="46">
        <f>'S1 Maquette'!C55</f>
        <v>0</v>
      </c>
      <c r="C55" s="45">
        <f>'S1 Maquette'!F55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7"/>
      <c r="T55" s="1"/>
    </row>
    <row r="56" spans="1:20" ht="30.6" customHeight="1">
      <c r="A56" s="46">
        <f>'S1 Maquette'!B56</f>
        <v>0</v>
      </c>
      <c r="B56" s="46">
        <f>'S1 Maquette'!C56</f>
        <v>0</v>
      </c>
      <c r="C56" s="45">
        <f>'S1 Maquette'!F56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"/>
      <c r="T56" s="1"/>
    </row>
    <row r="57" spans="1:20" ht="30.6" customHeight="1">
      <c r="A57" s="46">
        <f>'S1 Maquette'!B57</f>
        <v>0</v>
      </c>
      <c r="B57" s="46">
        <f>'S1 Maquette'!C57</f>
        <v>0</v>
      </c>
      <c r="C57" s="45">
        <f>'S1 Maquette'!F57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"/>
      <c r="T57" s="1"/>
    </row>
    <row r="58" spans="1:20" ht="30.6" customHeight="1">
      <c r="A58" s="46">
        <f>'S1 Maquette'!B58</f>
        <v>0</v>
      </c>
      <c r="B58" s="46">
        <f>'S1 Maquette'!C58</f>
        <v>0</v>
      </c>
      <c r="C58" s="45">
        <f>'S1 Maquette'!F58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7"/>
      <c r="T58" s="1"/>
    </row>
    <row r="59" spans="1:20" ht="30.6" customHeight="1">
      <c r="A59" s="46">
        <f>'S1 Maquette'!B59</f>
        <v>0</v>
      </c>
      <c r="B59" s="46">
        <f>'S1 Maquette'!C59</f>
        <v>0</v>
      </c>
      <c r="C59" s="45">
        <f>'S1 Maquette'!F59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"/>
      <c r="T59" s="1"/>
    </row>
    <row r="60" spans="1:20" ht="30.6" customHeight="1">
      <c r="A60" s="46">
        <f>'S1 Maquette'!B60</f>
        <v>0</v>
      </c>
      <c r="B60" s="46">
        <f>'S1 Maquette'!C60</f>
        <v>0</v>
      </c>
      <c r="C60" s="45">
        <f>'S1 Maquette'!F60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"/>
      <c r="T60" s="1"/>
    </row>
    <row r="61" spans="1:20" ht="30.6" customHeight="1">
      <c r="A61" s="46">
        <f>'S1 Maquette'!B61</f>
        <v>0</v>
      </c>
      <c r="B61" s="46">
        <f>'S1 Maquette'!C61</f>
        <v>0</v>
      </c>
      <c r="C61" s="45">
        <f>'S1 Maquette'!F61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"/>
      <c r="T61" s="1"/>
    </row>
    <row r="62" spans="1:20" ht="30.6" customHeight="1">
      <c r="A62" s="46">
        <f>'S1 Maquette'!B62</f>
        <v>0</v>
      </c>
      <c r="B62" s="46">
        <f>'S1 Maquette'!C62</f>
        <v>0</v>
      </c>
      <c r="C62" s="45">
        <f>'S1 Maquette'!F62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7"/>
      <c r="T62" s="1"/>
    </row>
    <row r="63" spans="1:20" ht="30.6" customHeight="1">
      <c r="A63" s="46">
        <f>'S1 Maquette'!B63</f>
        <v>0</v>
      </c>
      <c r="B63" s="46">
        <f>'S1 Maquette'!C63</f>
        <v>0</v>
      </c>
      <c r="C63" s="45">
        <f>'S1 Maquette'!F63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"/>
      <c r="T63" s="1"/>
    </row>
    <row r="64" spans="1:20" ht="30.6" customHeight="1">
      <c r="A64" s="46">
        <f>'S1 Maquette'!B64</f>
        <v>0</v>
      </c>
      <c r="B64" s="46">
        <f>'S1 Maquette'!C64</f>
        <v>0</v>
      </c>
      <c r="C64" s="45">
        <f>'S1 Maquette'!F64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"/>
      <c r="T64" s="1"/>
    </row>
    <row r="65" spans="1:20" ht="30.6" customHeight="1">
      <c r="A65" s="46">
        <f>'S1 Maquette'!B65</f>
        <v>0</v>
      </c>
      <c r="B65" s="46">
        <f>'S1 Maquette'!C65</f>
        <v>0</v>
      </c>
      <c r="C65" s="45">
        <f>'S1 Maquette'!F65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"/>
      <c r="T65" s="1"/>
    </row>
    <row r="66" spans="1:20" ht="30.6" customHeight="1">
      <c r="A66" s="46">
        <f>'S1 Maquette'!B66</f>
        <v>0</v>
      </c>
      <c r="B66" s="46">
        <f>'S1 Maquette'!C66</f>
        <v>0</v>
      </c>
      <c r="C66" s="45">
        <f>'S1 Maquette'!F66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"/>
      <c r="T66" s="1"/>
    </row>
    <row r="67" spans="1:20" ht="30.6" customHeight="1">
      <c r="A67" s="46">
        <f>'S1 Maquette'!B67</f>
        <v>0</v>
      </c>
      <c r="B67" s="46">
        <f>'S1 Maquette'!C67</f>
        <v>0</v>
      </c>
      <c r="C67" s="45">
        <f>'S1 Maquette'!F67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7"/>
      <c r="T67" s="1"/>
    </row>
    <row r="68" spans="1:20" ht="30.6" customHeight="1">
      <c r="A68" s="46">
        <f>'S1 Maquette'!B68</f>
        <v>0</v>
      </c>
      <c r="B68" s="46">
        <f>'S1 Maquette'!C68</f>
        <v>0</v>
      </c>
      <c r="C68" s="45">
        <f>'S1 Maquette'!F68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"/>
      <c r="T68" s="1"/>
    </row>
    <row r="69" spans="1:20" ht="30.6" customHeight="1">
      <c r="A69" s="46">
        <f>'S1 Maquette'!B69</f>
        <v>0</v>
      </c>
      <c r="B69" s="46">
        <f>'S1 Maquette'!C69</f>
        <v>0</v>
      </c>
      <c r="C69" s="45">
        <f>'S1 Maquette'!F69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7"/>
      <c r="T69" s="1"/>
    </row>
    <row r="70" spans="1:20" ht="30.6" customHeight="1">
      <c r="A70" s="46">
        <f>'S1 Maquette'!B70</f>
        <v>0</v>
      </c>
      <c r="B70" s="46">
        <f>'S1 Maquette'!C70</f>
        <v>0</v>
      </c>
      <c r="C70" s="45">
        <f>'S1 Maquette'!F70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7"/>
      <c r="T70" s="1"/>
    </row>
    <row r="71" spans="1:20" ht="30.6" customHeight="1">
      <c r="A71" s="46">
        <f>'S1 Maquette'!B71</f>
        <v>0</v>
      </c>
      <c r="B71" s="46">
        <f>'S1 Maquette'!C71</f>
        <v>0</v>
      </c>
      <c r="C71" s="45">
        <f>'S1 Maquette'!F71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7"/>
      <c r="T71" s="1"/>
    </row>
    <row r="72" spans="1:20" ht="30.6" customHeight="1">
      <c r="A72" s="46">
        <f>'S1 Maquette'!B72</f>
        <v>0</v>
      </c>
      <c r="B72" s="46">
        <f>'S1 Maquette'!C72</f>
        <v>0</v>
      </c>
      <c r="C72" s="45">
        <f>'S1 Maquette'!F72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7"/>
      <c r="T72" s="1"/>
    </row>
    <row r="73" spans="1:20" ht="30.6" customHeight="1">
      <c r="A73" s="46">
        <f>'S1 Maquette'!B73</f>
        <v>0</v>
      </c>
      <c r="B73" s="46">
        <f>'S1 Maquette'!C73</f>
        <v>0</v>
      </c>
      <c r="C73" s="45">
        <f>'S1 Maquette'!F73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7"/>
      <c r="T73" s="1"/>
    </row>
    <row r="74" spans="1:20" ht="30.6" customHeight="1">
      <c r="A74" s="46">
        <f>'S1 Maquette'!B74</f>
        <v>0</v>
      </c>
      <c r="B74" s="46">
        <f>'S1 Maquette'!C74</f>
        <v>0</v>
      </c>
      <c r="C74" s="45">
        <f>'S1 Maquette'!F74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7"/>
      <c r="T74" s="1"/>
    </row>
    <row r="75" spans="1:20" ht="30.6" customHeight="1">
      <c r="A75" s="46">
        <f>'S1 Maquette'!B75</f>
        <v>0</v>
      </c>
      <c r="B75" s="46">
        <f>'S1 Maquette'!C75</f>
        <v>0</v>
      </c>
      <c r="C75" s="45">
        <f>'S1 Maquette'!F75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7"/>
      <c r="T75" s="1"/>
    </row>
    <row r="76" spans="1:20" ht="30.6" customHeight="1">
      <c r="A76" s="46">
        <f>'S1 Maquette'!B76</f>
        <v>0</v>
      </c>
      <c r="B76" s="46">
        <f>'S1 Maquette'!C76</f>
        <v>0</v>
      </c>
      <c r="C76" s="45">
        <f>'S1 Maquette'!F76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7"/>
      <c r="T76" s="1"/>
    </row>
    <row r="77" spans="1:20" ht="30.6" customHeight="1">
      <c r="A77" s="46">
        <f>'S1 Maquette'!B77</f>
        <v>0</v>
      </c>
      <c r="B77" s="46">
        <f>'S1 Maquette'!C77</f>
        <v>0</v>
      </c>
      <c r="C77" s="45">
        <f>'S1 Maquette'!F77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7"/>
      <c r="T77" s="1"/>
    </row>
    <row r="78" spans="1:20" ht="30.6" customHeight="1">
      <c r="A78" s="46">
        <f>'S1 Maquette'!B78</f>
        <v>0</v>
      </c>
      <c r="B78" s="46">
        <f>'S1 Maquette'!C78</f>
        <v>0</v>
      </c>
      <c r="C78" s="45">
        <f>'S1 Maquette'!F78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7"/>
      <c r="T78" s="1"/>
    </row>
    <row r="79" spans="1:20" ht="30.6" customHeight="1">
      <c r="A79" s="46">
        <f>'S1 Maquette'!B79</f>
        <v>0</v>
      </c>
      <c r="B79" s="46">
        <f>'S1 Maquette'!C79</f>
        <v>0</v>
      </c>
      <c r="C79" s="45">
        <f>'S1 Maquette'!F79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7"/>
      <c r="T79" s="1"/>
    </row>
    <row r="80" spans="1:20" ht="30.6" customHeight="1">
      <c r="A80" s="46">
        <f>'S1 Maquette'!B80</f>
        <v>0</v>
      </c>
      <c r="B80" s="46">
        <f>'S1 Maquette'!C80</f>
        <v>0</v>
      </c>
      <c r="C80" s="45">
        <f>'S1 Maquette'!F80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7"/>
      <c r="T80" s="1"/>
    </row>
    <row r="81" spans="1:20" ht="30.6" customHeight="1">
      <c r="A81" s="46">
        <f>'S1 Maquette'!B81</f>
        <v>0</v>
      </c>
      <c r="B81" s="46">
        <f>'S1 Maquette'!C81</f>
        <v>0</v>
      </c>
      <c r="C81" s="45">
        <f>'S1 Maquette'!F81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7"/>
      <c r="T81" s="1"/>
    </row>
    <row r="82" spans="1:20" ht="30.6" customHeight="1">
      <c r="A82" s="46">
        <f>'S1 Maquette'!B82</f>
        <v>0</v>
      </c>
      <c r="B82" s="46">
        <f>'S1 Maquette'!C82</f>
        <v>0</v>
      </c>
      <c r="C82" s="45">
        <f>'S1 Maquette'!F82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7"/>
      <c r="T82" s="1"/>
    </row>
    <row r="83" spans="1:20" ht="30.6" customHeight="1">
      <c r="A83" s="46">
        <f>'S1 Maquette'!B83</f>
        <v>0</v>
      </c>
      <c r="B83" s="46">
        <f>'S1 Maquette'!C83</f>
        <v>0</v>
      </c>
      <c r="C83" s="45">
        <f>'S1 Maquette'!F83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7"/>
      <c r="T83" s="1"/>
    </row>
    <row r="84" spans="1:20" ht="30.6" customHeight="1">
      <c r="A84" s="46">
        <f>'S1 Maquette'!B84</f>
        <v>0</v>
      </c>
      <c r="B84" s="46">
        <f>'S1 Maquette'!C84</f>
        <v>0</v>
      </c>
      <c r="C84" s="45">
        <f>'S1 Maquette'!F84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7"/>
      <c r="T84" s="1"/>
    </row>
    <row r="85" spans="1:20" ht="30.6" customHeight="1">
      <c r="A85" s="46">
        <f>'S1 Maquette'!B85</f>
        <v>0</v>
      </c>
      <c r="B85" s="46">
        <f>'S1 Maquette'!C85</f>
        <v>0</v>
      </c>
      <c r="C85" s="45">
        <f>'S1 Maquette'!F85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7"/>
      <c r="T85" s="1"/>
    </row>
    <row r="86" spans="1:20" ht="30.6" customHeight="1">
      <c r="A86" s="46">
        <f>'S1 Maquette'!B86</f>
        <v>0</v>
      </c>
      <c r="B86" s="46">
        <f>'S1 Maquette'!C86</f>
        <v>0</v>
      </c>
      <c r="C86" s="45">
        <f>'S1 Maquette'!F86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7"/>
      <c r="T86" s="1"/>
    </row>
    <row r="87" spans="1:20" ht="30.6" customHeight="1">
      <c r="A87" s="46">
        <f>'S1 Maquette'!B87</f>
        <v>0</v>
      </c>
      <c r="B87" s="46">
        <f>'S1 Maquette'!C87</f>
        <v>0</v>
      </c>
      <c r="C87" s="45">
        <f>'S1 Maquette'!F87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7"/>
      <c r="T87" s="1"/>
    </row>
    <row r="88" spans="1:20" ht="30.6" customHeight="1">
      <c r="A88" s="46">
        <f>'S1 Maquette'!B88</f>
        <v>0</v>
      </c>
      <c r="B88" s="46">
        <f>'S1 Maquette'!C88</f>
        <v>0</v>
      </c>
      <c r="C88" s="45">
        <f>'S1 Maquette'!F88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7"/>
      <c r="T88" s="1"/>
    </row>
    <row r="89" spans="1:20" ht="30.6" customHeight="1">
      <c r="A89" s="46">
        <f>'S1 Maquette'!B89</f>
        <v>0</v>
      </c>
      <c r="B89" s="46">
        <f>'S1 Maquette'!C89</f>
        <v>0</v>
      </c>
      <c r="C89" s="45">
        <f>'S1 Maquette'!F89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7"/>
      <c r="T89" s="1"/>
    </row>
    <row r="90" spans="1:20" ht="30.6" customHeight="1">
      <c r="A90" s="46">
        <f>'S1 Maquette'!B90</f>
        <v>0</v>
      </c>
      <c r="B90" s="46">
        <f>'S1 Maquette'!C90</f>
        <v>0</v>
      </c>
      <c r="C90" s="45">
        <f>'S1 Maquette'!F90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7"/>
      <c r="T90" s="1"/>
    </row>
    <row r="91" spans="1:20" ht="30.6" customHeight="1">
      <c r="A91" s="46">
        <f>'S1 Maquette'!B91</f>
        <v>0</v>
      </c>
      <c r="B91" s="46">
        <f>'S1 Maquette'!C91</f>
        <v>0</v>
      </c>
      <c r="C91" s="45">
        <f>'S1 Maquette'!F91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7"/>
      <c r="T91" s="1"/>
    </row>
    <row r="92" spans="1:20" ht="30.6" customHeight="1">
      <c r="A92" s="46">
        <f>'S1 Maquette'!B92</f>
        <v>0</v>
      </c>
      <c r="B92" s="46">
        <f>'S1 Maquette'!C92</f>
        <v>0</v>
      </c>
      <c r="C92" s="45">
        <f>'S1 Maquette'!F92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7"/>
      <c r="T92" s="1"/>
    </row>
    <row r="93" spans="1:20" ht="30.6" customHeight="1">
      <c r="A93" s="46">
        <f>'S1 Maquette'!B93</f>
        <v>0</v>
      </c>
      <c r="B93" s="46">
        <f>'S1 Maquette'!C93</f>
        <v>0</v>
      </c>
      <c r="C93" s="45">
        <f>'S1 Maquette'!F93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"/>
      <c r="T93" s="1"/>
    </row>
    <row r="94" spans="1:20" ht="30.6" customHeight="1">
      <c r="A94" s="46">
        <f>'S1 Maquette'!B94</f>
        <v>0</v>
      </c>
      <c r="B94" s="46">
        <f>'S1 Maquette'!C94</f>
        <v>0</v>
      </c>
      <c r="C94" s="45">
        <f>'S1 Maquette'!F94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"/>
      <c r="T94" s="1"/>
    </row>
    <row r="95" spans="1:20" ht="30.6" customHeight="1">
      <c r="A95" s="46">
        <f>'S1 Maquette'!B95</f>
        <v>0</v>
      </c>
      <c r="B95" s="46">
        <f>'S1 Maquette'!C95</f>
        <v>0</v>
      </c>
      <c r="C95" s="45">
        <f>'S1 Maquette'!F95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"/>
      <c r="T95" s="1"/>
    </row>
    <row r="96" spans="1:20" ht="30.6" customHeight="1">
      <c r="A96" s="46">
        <f>'S1 Maquette'!B96</f>
        <v>0</v>
      </c>
      <c r="B96" s="46">
        <f>'S1 Maquette'!C96</f>
        <v>0</v>
      </c>
      <c r="C96" s="45">
        <f>'S1 Maquette'!F96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"/>
      <c r="T96" s="1"/>
    </row>
    <row r="97" spans="1:20" ht="30.6" customHeight="1">
      <c r="A97" s="46">
        <f>'S1 Maquette'!B97</f>
        <v>0</v>
      </c>
      <c r="B97" s="46">
        <f>'S1 Maquette'!C97</f>
        <v>0</v>
      </c>
      <c r="C97" s="45">
        <f>'S1 Maquette'!F97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"/>
      <c r="T97" s="1"/>
    </row>
    <row r="98" spans="1:20" ht="30.6" customHeight="1">
      <c r="A98" s="46">
        <f>'S1 Maquette'!B98</f>
        <v>0</v>
      </c>
      <c r="B98" s="46">
        <f>'S1 Maquette'!C98</f>
        <v>0</v>
      </c>
      <c r="C98" s="45">
        <f>'S1 Maquette'!F98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"/>
      <c r="T98" s="1"/>
    </row>
    <row r="99" spans="1:20" ht="30.6" customHeight="1">
      <c r="A99" s="46">
        <f>'S1 Maquette'!B99</f>
        <v>0</v>
      </c>
      <c r="B99" s="46">
        <f>'S1 Maquette'!C99</f>
        <v>0</v>
      </c>
      <c r="C99" s="45">
        <f>'S1 Maquette'!F99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"/>
      <c r="T99" s="1"/>
    </row>
    <row r="100" spans="1:20" ht="30.6" customHeight="1">
      <c r="A100" s="46">
        <f>'S1 Maquette'!B100</f>
        <v>0</v>
      </c>
      <c r="B100" s="46">
        <f>'S1 Maquette'!C100</f>
        <v>0</v>
      </c>
      <c r="C100" s="45">
        <f>'S1 Maquette'!F100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"/>
      <c r="T100" s="1"/>
    </row>
    <row r="101" spans="1:20" ht="30.6" customHeight="1">
      <c r="A101" s="46">
        <f>'S1 Maquette'!B101</f>
        <v>0</v>
      </c>
      <c r="B101" s="46">
        <f>'S1 Maquette'!C101</f>
        <v>0</v>
      </c>
      <c r="C101" s="45">
        <f>'S1 Maquette'!F101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"/>
      <c r="T101" s="1"/>
    </row>
    <row r="102" spans="1:20" ht="30.6" customHeight="1">
      <c r="A102" s="46">
        <f>'S1 Maquette'!B102</f>
        <v>0</v>
      </c>
      <c r="B102" s="46">
        <f>'S1 Maquette'!C102</f>
        <v>0</v>
      </c>
      <c r="C102" s="45">
        <f>'S1 Maquette'!F102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"/>
      <c r="T102" s="1"/>
    </row>
    <row r="103" spans="1:20" ht="30.6" customHeight="1">
      <c r="A103" s="46">
        <f>'S1 Maquette'!B103</f>
        <v>0</v>
      </c>
      <c r="B103" s="46">
        <f>'S1 Maquette'!C103</f>
        <v>0</v>
      </c>
      <c r="C103" s="45">
        <f>'S1 Maquette'!F103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"/>
      <c r="T103" s="1"/>
    </row>
    <row r="104" spans="1:20" ht="30.6" customHeight="1">
      <c r="A104" s="46">
        <f>'S1 Maquette'!B104</f>
        <v>0</v>
      </c>
      <c r="B104" s="46">
        <f>'S1 Maquette'!C104</f>
        <v>0</v>
      </c>
      <c r="C104" s="45">
        <f>'S1 Maquette'!F104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"/>
      <c r="T104" s="1"/>
    </row>
    <row r="105" spans="1:20" ht="30.6" customHeight="1">
      <c r="A105" s="46">
        <f>'S1 Maquette'!B105</f>
        <v>0</v>
      </c>
      <c r="B105" s="46">
        <f>'S1 Maquette'!C105</f>
        <v>0</v>
      </c>
      <c r="C105" s="45">
        <f>'S1 Maquette'!F105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"/>
      <c r="T105" s="1"/>
    </row>
    <row r="106" spans="1:20" ht="30.6" customHeight="1">
      <c r="A106" s="46">
        <f>'S1 Maquette'!B106</f>
        <v>0</v>
      </c>
      <c r="B106" s="46">
        <f>'S1 Maquette'!C106</f>
        <v>0</v>
      </c>
      <c r="C106" s="45">
        <f>'S1 Maquette'!F106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"/>
      <c r="T106" s="1"/>
    </row>
    <row r="107" spans="1:20" ht="30.6" customHeight="1">
      <c r="A107" s="46">
        <f>'S1 Maquette'!B107</f>
        <v>0</v>
      </c>
      <c r="B107" s="46">
        <f>'S1 Maquette'!C107</f>
        <v>0</v>
      </c>
      <c r="C107" s="45">
        <f>'S1 Maquette'!F107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"/>
      <c r="T107" s="1"/>
    </row>
    <row r="108" spans="1:20" ht="30.6" customHeight="1">
      <c r="A108" s="46">
        <f>'S1 Maquette'!B108</f>
        <v>0</v>
      </c>
      <c r="B108" s="46">
        <f>'S1 Maquette'!C108</f>
        <v>0</v>
      </c>
      <c r="C108" s="45">
        <f>'S1 Maquette'!F108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"/>
      <c r="T108" s="1"/>
    </row>
    <row r="109" spans="1:20" ht="30.6" customHeight="1">
      <c r="A109" s="46">
        <f>'S1 Maquette'!B109</f>
        <v>0</v>
      </c>
      <c r="B109" s="46">
        <f>'S1 Maquette'!C109</f>
        <v>0</v>
      </c>
      <c r="C109" s="45">
        <f>'S1 Maquette'!F109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"/>
      <c r="T109" s="1"/>
    </row>
    <row r="110" spans="1:20" ht="30.6" customHeight="1">
      <c r="A110" s="46">
        <f>'S1 Maquette'!B110</f>
        <v>0</v>
      </c>
      <c r="B110" s="46">
        <f>'S1 Maquette'!C110</f>
        <v>0</v>
      </c>
      <c r="C110" s="45">
        <f>'S1 Maquette'!F110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"/>
      <c r="T110" s="1"/>
    </row>
    <row r="111" spans="1:20" ht="30.6" customHeight="1">
      <c r="A111" s="46">
        <f>'S1 Maquette'!B111</f>
        <v>0</v>
      </c>
      <c r="B111" s="46">
        <f>'S1 Maquette'!C111</f>
        <v>0</v>
      </c>
      <c r="C111" s="45">
        <f>'S1 Maquette'!F111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"/>
      <c r="T111" s="1"/>
    </row>
    <row r="112" spans="1:20" ht="30.6" customHeight="1">
      <c r="A112" s="46">
        <f>'S1 Maquette'!B112</f>
        <v>0</v>
      </c>
      <c r="B112" s="46">
        <f>'S1 Maquette'!C112</f>
        <v>0</v>
      </c>
      <c r="C112" s="45">
        <f>'S1 Maquette'!F112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"/>
      <c r="T112" s="1"/>
    </row>
    <row r="113" spans="1:20" ht="30.6" customHeight="1">
      <c r="A113" s="46">
        <f>'S1 Maquette'!B113</f>
        <v>0</v>
      </c>
      <c r="B113" s="46">
        <f>'S1 Maquette'!C113</f>
        <v>0</v>
      </c>
      <c r="C113" s="45">
        <f>'S1 Maquette'!F113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"/>
      <c r="T113" s="1"/>
    </row>
    <row r="114" spans="1:20" ht="30.6" customHeight="1">
      <c r="A114" s="46">
        <f>'S1 Maquette'!B114</f>
        <v>0</v>
      </c>
      <c r="B114" s="46">
        <f>'S1 Maquette'!C114</f>
        <v>0</v>
      </c>
      <c r="C114" s="45">
        <f>'S1 Maquette'!F114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"/>
      <c r="T114" s="1"/>
    </row>
    <row r="115" spans="1:20" ht="30.6" customHeight="1">
      <c r="A115" s="46">
        <f>'S1 Maquette'!B115</f>
        <v>0</v>
      </c>
      <c r="B115" s="46">
        <f>'S1 Maquette'!C115</f>
        <v>0</v>
      </c>
      <c r="C115" s="45">
        <f>'S1 Maquette'!F115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"/>
      <c r="T115" s="1"/>
    </row>
    <row r="116" spans="1:20" ht="30.6" customHeight="1">
      <c r="A116" s="46">
        <f>'S1 Maquette'!B116</f>
        <v>0</v>
      </c>
      <c r="B116" s="46">
        <f>'S1 Maquette'!C116</f>
        <v>0</v>
      </c>
      <c r="C116" s="45">
        <f>'S1 Maquette'!F116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"/>
      <c r="T116" s="1"/>
    </row>
    <row r="117" spans="1:20" ht="30.6" customHeight="1">
      <c r="A117" s="46">
        <f>'S1 Maquette'!B117</f>
        <v>0</v>
      </c>
      <c r="B117" s="46">
        <f>'S1 Maquette'!C117</f>
        <v>0</v>
      </c>
      <c r="C117" s="45">
        <f>'S1 Maquette'!F117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"/>
      <c r="T117" s="1"/>
    </row>
    <row r="118" spans="1:20" ht="30.6" customHeight="1">
      <c r="A118" s="46">
        <f>'S1 Maquette'!B118</f>
        <v>0</v>
      </c>
      <c r="B118" s="46">
        <f>'S1 Maquette'!C118</f>
        <v>0</v>
      </c>
      <c r="C118" s="45">
        <f>'S1 Maquette'!F118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"/>
      <c r="T118" s="1"/>
    </row>
    <row r="119" spans="1:20" ht="30.6" customHeight="1">
      <c r="A119" s="46">
        <f>'S1 Maquette'!B119</f>
        <v>0</v>
      </c>
      <c r="B119" s="46">
        <f>'S1 Maquette'!C119</f>
        <v>0</v>
      </c>
      <c r="C119" s="45">
        <f>'S1 Maquette'!F119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"/>
      <c r="T119" s="1"/>
    </row>
    <row r="120" spans="1:20" ht="30.6" customHeight="1">
      <c r="A120" s="46">
        <f>'S1 Maquette'!B120</f>
        <v>0</v>
      </c>
      <c r="B120" s="46">
        <f>'S1 Maquette'!C120</f>
        <v>0</v>
      </c>
      <c r="C120" s="45">
        <f>'S1 Maquette'!F120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"/>
      <c r="T120" s="1"/>
    </row>
    <row r="121" spans="1:20" ht="30.6" customHeight="1">
      <c r="A121" s="46">
        <f>'S1 Maquette'!B121</f>
        <v>0</v>
      </c>
      <c r="B121" s="46">
        <f>'S1 Maquette'!C121</f>
        <v>0</v>
      </c>
      <c r="C121" s="45">
        <f>'S1 Maquette'!F121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"/>
      <c r="T121" s="1"/>
    </row>
    <row r="122" spans="1:20" ht="30.6" customHeight="1">
      <c r="A122" s="46">
        <f>'S1 Maquette'!B122</f>
        <v>0</v>
      </c>
      <c r="B122" s="46">
        <f>'S1 Maquette'!C122</f>
        <v>0</v>
      </c>
      <c r="C122" s="45">
        <f>'S1 Maquette'!F122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"/>
      <c r="T122" s="1"/>
    </row>
    <row r="123" spans="1:20" ht="30.6" customHeight="1">
      <c r="A123" s="46">
        <f>'S1 Maquette'!B123</f>
        <v>0</v>
      </c>
      <c r="B123" s="46">
        <f>'S1 Maquette'!C123</f>
        <v>0</v>
      </c>
      <c r="C123" s="45">
        <f>'S1 Maquette'!F123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"/>
      <c r="T123" s="1"/>
    </row>
    <row r="124" spans="1:20" ht="30.6" customHeight="1">
      <c r="A124" s="46">
        <f>'S1 Maquette'!B124</f>
        <v>0</v>
      </c>
      <c r="B124" s="46">
        <f>'S1 Maquette'!C124</f>
        <v>0</v>
      </c>
      <c r="C124" s="45">
        <f>'S1 Maquette'!F124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"/>
      <c r="T124" s="1"/>
    </row>
    <row r="125" spans="1:20" ht="30.6" customHeight="1">
      <c r="A125" s="46">
        <f>'S1 Maquette'!B125</f>
        <v>0</v>
      </c>
      <c r="B125" s="46">
        <f>'S1 Maquette'!C125</f>
        <v>0</v>
      </c>
      <c r="C125" s="45">
        <f>'S1 Maquette'!F125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"/>
      <c r="T125" s="1"/>
    </row>
    <row r="126" spans="1:20" ht="30.6" customHeight="1">
      <c r="A126" s="46">
        <f>'S1 Maquette'!B126</f>
        <v>0</v>
      </c>
      <c r="B126" s="46">
        <f>'S1 Maquette'!C126</f>
        <v>0</v>
      </c>
      <c r="C126" s="45">
        <f>'S1 Maquette'!F126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"/>
      <c r="T126" s="1"/>
    </row>
    <row r="127" spans="1:20" ht="30.6" customHeight="1">
      <c r="A127" s="46">
        <f>'S1 Maquette'!B127</f>
        <v>0</v>
      </c>
      <c r="B127" s="46">
        <f>'S1 Maquette'!C127</f>
        <v>0</v>
      </c>
      <c r="C127" s="45">
        <f>'S1 Maquette'!F127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"/>
      <c r="T127" s="1"/>
    </row>
    <row r="128" spans="1:20" ht="30.6" customHeight="1">
      <c r="A128" s="46">
        <f>'S1 Maquette'!B128</f>
        <v>0</v>
      </c>
      <c r="B128" s="46">
        <f>'S1 Maquette'!C128</f>
        <v>0</v>
      </c>
      <c r="C128" s="45">
        <f>'S1 Maquette'!F128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"/>
      <c r="T128" s="1"/>
    </row>
    <row r="129" spans="1:20" ht="30.6" customHeight="1">
      <c r="A129" s="46">
        <f>'S1 Maquette'!B129</f>
        <v>0</v>
      </c>
      <c r="B129" s="46">
        <f>'S1 Maquette'!C129</f>
        <v>0</v>
      </c>
      <c r="C129" s="45">
        <f>'S1 Maquette'!F129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"/>
      <c r="T129" s="1"/>
    </row>
    <row r="130" spans="1:20" ht="30.6" customHeight="1">
      <c r="A130" s="46">
        <f>'S1 Maquette'!B130</f>
        <v>0</v>
      </c>
      <c r="B130" s="46">
        <f>'S1 Maquette'!C130</f>
        <v>0</v>
      </c>
      <c r="C130" s="45">
        <f>'S1 Maquette'!F130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"/>
      <c r="T130" s="1"/>
    </row>
    <row r="131" spans="1:20" ht="30.6" customHeight="1">
      <c r="A131" s="46">
        <f>'S1 Maquette'!B131</f>
        <v>0</v>
      </c>
      <c r="B131" s="46">
        <f>'S1 Maquette'!C131</f>
        <v>0</v>
      </c>
      <c r="C131" s="45">
        <f>'S1 Maquette'!F131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"/>
      <c r="T131" s="1"/>
    </row>
    <row r="132" spans="1:20" ht="30.6" customHeight="1">
      <c r="A132" s="46">
        <f>'S1 Maquette'!B132</f>
        <v>0</v>
      </c>
      <c r="B132" s="46">
        <f>'S1 Maquette'!C132</f>
        <v>0</v>
      </c>
      <c r="C132" s="45">
        <f>'S1 Maquette'!F132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"/>
      <c r="T132" s="1"/>
    </row>
    <row r="133" spans="1:20" ht="30.6" customHeight="1">
      <c r="A133" s="46">
        <f>'S1 Maquette'!B133</f>
        <v>0</v>
      </c>
      <c r="B133" s="46">
        <f>'S1 Maquette'!C133</f>
        <v>0</v>
      </c>
      <c r="C133" s="45">
        <f>'S1 Maquette'!F133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"/>
      <c r="T133" s="1"/>
    </row>
    <row r="134" spans="1:20" ht="30.6" customHeight="1">
      <c r="A134" s="46">
        <f>'S1 Maquette'!B134</f>
        <v>0</v>
      </c>
      <c r="B134" s="46">
        <f>'S1 Maquette'!C134</f>
        <v>0</v>
      </c>
      <c r="C134" s="45">
        <f>'S1 Maquette'!F134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"/>
      <c r="T134" s="1"/>
    </row>
    <row r="135" spans="1:20" ht="30.6" customHeight="1">
      <c r="A135" s="46">
        <f>'S1 Maquette'!B135</f>
        <v>0</v>
      </c>
      <c r="B135" s="46">
        <f>'S1 Maquette'!C135</f>
        <v>0</v>
      </c>
      <c r="C135" s="45">
        <f>'S1 Maquette'!F135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"/>
      <c r="T135" s="1"/>
    </row>
    <row r="136" spans="1:20" ht="30.6" customHeight="1">
      <c r="A136" s="46">
        <f>'S1 Maquette'!B136</f>
        <v>0</v>
      </c>
      <c r="B136" s="46">
        <f>'S1 Maquette'!C136</f>
        <v>0</v>
      </c>
      <c r="C136" s="45">
        <f>'S1 Maquette'!F136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"/>
      <c r="T136" s="1"/>
    </row>
    <row r="137" spans="1:20" ht="30.6" customHeight="1">
      <c r="A137" s="46">
        <f>'S1 Maquette'!B137</f>
        <v>0</v>
      </c>
      <c r="B137" s="46">
        <f>'S1 Maquette'!C137</f>
        <v>0</v>
      </c>
      <c r="C137" s="45">
        <f>'S1 Maquette'!F137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"/>
      <c r="T137" s="1"/>
    </row>
    <row r="138" spans="1:20" ht="30.6" customHeight="1">
      <c r="A138" s="46">
        <f>'S1 Maquette'!B138</f>
        <v>0</v>
      </c>
      <c r="B138" s="46">
        <f>'S1 Maquette'!C138</f>
        <v>0</v>
      </c>
      <c r="C138" s="45">
        <f>'S1 Maquette'!F138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"/>
      <c r="T138" s="1"/>
    </row>
    <row r="139" spans="1:20" ht="30.6" customHeight="1">
      <c r="A139" s="46">
        <f>'S1 Maquette'!B139</f>
        <v>0</v>
      </c>
      <c r="B139" s="46">
        <f>'S1 Maquette'!C139</f>
        <v>0</v>
      </c>
      <c r="C139" s="45">
        <f>'S1 Maquette'!F139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"/>
      <c r="T139" s="1"/>
    </row>
    <row r="140" spans="1:20" ht="30.6" customHeight="1">
      <c r="A140" s="46">
        <f>'S1 Maquette'!B140</f>
        <v>0</v>
      </c>
      <c r="B140" s="46">
        <f>'S1 Maquette'!C140</f>
        <v>0</v>
      </c>
      <c r="C140" s="45">
        <f>'S1 Maquette'!F140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"/>
      <c r="T140" s="1"/>
    </row>
    <row r="141" spans="1:20" ht="30.6" customHeight="1">
      <c r="A141" s="46">
        <f>'S1 Maquette'!B141</f>
        <v>0</v>
      </c>
      <c r="B141" s="46">
        <f>'S1 Maquette'!C141</f>
        <v>0</v>
      </c>
      <c r="C141" s="45">
        <f>'S1 Maquette'!F141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"/>
      <c r="T141" s="1"/>
    </row>
    <row r="142" spans="1:20" ht="30.6" customHeight="1">
      <c r="A142" s="46">
        <f>'S1 Maquette'!B142</f>
        <v>0</v>
      </c>
      <c r="B142" s="46">
        <f>'S1 Maquette'!C142</f>
        <v>0</v>
      </c>
      <c r="C142" s="45">
        <f>'S1 Maquette'!F142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"/>
      <c r="T142" s="1"/>
    </row>
    <row r="143" spans="1:20" ht="30.6" customHeight="1">
      <c r="A143" s="46">
        <f>'S1 Maquette'!B143</f>
        <v>0</v>
      </c>
      <c r="B143" s="46">
        <f>'S1 Maquette'!C143</f>
        <v>0</v>
      </c>
      <c r="C143" s="45">
        <f>'S1 Maquette'!F143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"/>
      <c r="T143" s="1"/>
    </row>
    <row r="144" spans="1:20" ht="30.6" customHeight="1">
      <c r="A144" s="46">
        <f>'S1 Maquette'!B144</f>
        <v>0</v>
      </c>
      <c r="B144" s="46">
        <f>'S1 Maquette'!C144</f>
        <v>0</v>
      </c>
      <c r="C144" s="45">
        <f>'S1 Maquette'!F144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"/>
      <c r="T144" s="1"/>
    </row>
    <row r="145" spans="1:20" ht="30.6" customHeight="1">
      <c r="A145" s="46">
        <f>'S1 Maquette'!B145</f>
        <v>0</v>
      </c>
      <c r="B145" s="46">
        <f>'S1 Maquette'!C145</f>
        <v>0</v>
      </c>
      <c r="C145" s="45">
        <f>'S1 Maquette'!F145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"/>
      <c r="T145" s="1"/>
    </row>
    <row r="146" spans="1:20" ht="30.6" customHeight="1">
      <c r="A146" s="46">
        <f>'S1 Maquette'!B146</f>
        <v>0</v>
      </c>
      <c r="B146" s="46">
        <f>'S1 Maquette'!C146</f>
        <v>0</v>
      </c>
      <c r="C146" s="45">
        <f>'S1 Maquette'!F146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"/>
      <c r="T146" s="1"/>
    </row>
    <row r="147" spans="1:20" ht="30.6" customHeight="1">
      <c r="A147" s="46">
        <f>'S1 Maquette'!B147</f>
        <v>0</v>
      </c>
      <c r="B147" s="46">
        <f>'S1 Maquette'!C147</f>
        <v>0</v>
      </c>
      <c r="C147" s="45">
        <f>'S1 Maquette'!F147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"/>
      <c r="T147" s="1"/>
    </row>
    <row r="148" spans="1:20" ht="30.6" customHeight="1">
      <c r="A148" s="46">
        <f>'S1 Maquette'!B148</f>
        <v>0</v>
      </c>
      <c r="B148" s="46">
        <f>'S1 Maquette'!C148</f>
        <v>0</v>
      </c>
      <c r="C148" s="45">
        <f>'S1 Maquette'!F148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"/>
      <c r="T148" s="1"/>
    </row>
    <row r="149" spans="1:20" ht="30.6" customHeight="1">
      <c r="A149" s="46">
        <f>'S1 Maquette'!B149</f>
        <v>0</v>
      </c>
      <c r="B149" s="46">
        <f>'S1 Maquette'!C149</f>
        <v>0</v>
      </c>
      <c r="C149" s="45">
        <f>'S1 Maquette'!F149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"/>
      <c r="T149" s="1"/>
    </row>
    <row r="150" spans="1:20" ht="30.6" customHeight="1">
      <c r="A150" s="46">
        <f>'S1 Maquette'!B150</f>
        <v>0</v>
      </c>
      <c r="B150" s="46">
        <f>'S1 Maquette'!C150</f>
        <v>0</v>
      </c>
      <c r="C150" s="45">
        <f>'S1 Maquette'!F150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"/>
      <c r="T150" s="1"/>
    </row>
    <row r="151" spans="1:20" ht="30.6" customHeight="1">
      <c r="A151" s="46">
        <f>'S1 Maquette'!B151</f>
        <v>0</v>
      </c>
      <c r="B151" s="46">
        <f>'S1 Maquette'!C151</f>
        <v>0</v>
      </c>
      <c r="C151" s="45">
        <f>'S1 Maquette'!F151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"/>
      <c r="T151" s="1"/>
    </row>
    <row r="152" spans="1:20" ht="30.6" customHeight="1">
      <c r="A152" s="46">
        <f>'S1 Maquette'!B152</f>
        <v>0</v>
      </c>
      <c r="B152" s="46">
        <f>'S1 Maquette'!C152</f>
        <v>0</v>
      </c>
      <c r="C152" s="45">
        <f>'S1 Maquette'!F152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"/>
      <c r="T152" s="1"/>
    </row>
    <row r="153" spans="1:20" ht="30.6" customHeight="1">
      <c r="A153" s="46">
        <f>'S1 Maquette'!B153</f>
        <v>0</v>
      </c>
      <c r="B153" s="46">
        <f>'S1 Maquette'!C153</f>
        <v>0</v>
      </c>
      <c r="C153" s="45">
        <f>'S1 Maquette'!F153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"/>
      <c r="T153" s="1"/>
    </row>
    <row r="154" spans="1:20" ht="30.6" customHeight="1">
      <c r="A154" s="46">
        <f>'S1 Maquette'!B154</f>
        <v>0</v>
      </c>
      <c r="B154" s="46">
        <f>'S1 Maquette'!C154</f>
        <v>0</v>
      </c>
      <c r="C154" s="45">
        <f>'S1 Maquette'!F154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"/>
      <c r="T154" s="1"/>
    </row>
    <row r="155" spans="1:20" ht="30.6" customHeight="1">
      <c r="A155" s="46">
        <f>'S1 Maquette'!B155</f>
        <v>0</v>
      </c>
      <c r="B155" s="46">
        <f>'S1 Maquette'!C155</f>
        <v>0</v>
      </c>
      <c r="C155" s="45">
        <f>'S1 Maquette'!F155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"/>
      <c r="T155" s="1"/>
    </row>
    <row r="156" spans="1:20" ht="30.6" customHeight="1">
      <c r="A156" s="46">
        <f>'S1 Maquette'!B156</f>
        <v>0</v>
      </c>
      <c r="B156" s="46">
        <f>'S1 Maquette'!C156</f>
        <v>0</v>
      </c>
      <c r="C156" s="45">
        <f>'S1 Maquette'!F156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"/>
      <c r="T156" s="1"/>
    </row>
    <row r="157" spans="1:20" ht="30.6" customHeight="1">
      <c r="A157" s="46">
        <f>'S1 Maquette'!B157</f>
        <v>0</v>
      </c>
      <c r="B157" s="46">
        <f>'S1 Maquette'!C157</f>
        <v>0</v>
      </c>
      <c r="C157" s="45">
        <f>'S1 Maquette'!F157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"/>
      <c r="T157" s="1"/>
    </row>
    <row r="158" spans="1:20" ht="30.6" customHeight="1">
      <c r="A158" s="46">
        <f>'S1 Maquette'!B158</f>
        <v>0</v>
      </c>
      <c r="B158" s="46">
        <f>'S1 Maquette'!C158</f>
        <v>0</v>
      </c>
      <c r="C158" s="45">
        <f>'S1 Maquette'!F158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"/>
      <c r="T158" s="1"/>
    </row>
    <row r="159" spans="1:20" ht="30.6" customHeight="1">
      <c r="A159" s="46">
        <f>'S1 Maquette'!B159</f>
        <v>0</v>
      </c>
      <c r="B159" s="46">
        <f>'S1 Maquette'!C159</f>
        <v>0</v>
      </c>
      <c r="C159" s="45">
        <f>'S1 Maquette'!F159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"/>
      <c r="T159" s="1"/>
    </row>
    <row r="160" spans="1:20" ht="30.6" customHeight="1">
      <c r="A160" s="46">
        <f>'S1 Maquette'!B160</f>
        <v>0</v>
      </c>
      <c r="B160" s="46">
        <f>'S1 Maquette'!C160</f>
        <v>0</v>
      </c>
      <c r="C160" s="45">
        <f>'S1 Maquette'!F160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"/>
      <c r="T160" s="1"/>
    </row>
    <row r="161" spans="1:20" ht="30.6" customHeight="1">
      <c r="A161" s="46">
        <f>'S1 Maquette'!B161</f>
        <v>0</v>
      </c>
      <c r="B161" s="46">
        <f>'S1 Maquette'!C161</f>
        <v>0</v>
      </c>
      <c r="C161" s="45">
        <f>'S1 Maquette'!F161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"/>
      <c r="T161" s="1"/>
    </row>
    <row r="162" spans="1:20" ht="30.6" customHeight="1">
      <c r="A162" s="46">
        <f>'S1 Maquette'!B162</f>
        <v>0</v>
      </c>
      <c r="B162" s="46">
        <f>'S1 Maquette'!C162</f>
        <v>0</v>
      </c>
      <c r="C162" s="45">
        <f>'S1 Maquette'!F162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"/>
      <c r="T162" s="1"/>
    </row>
    <row r="163" spans="1:20" ht="30.6" customHeight="1">
      <c r="A163" s="46">
        <f>'S1 Maquette'!B163</f>
        <v>0</v>
      </c>
      <c r="B163" s="46">
        <f>'S1 Maquette'!C163</f>
        <v>0</v>
      </c>
      <c r="C163" s="45">
        <f>'S1 Maquette'!F163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"/>
      <c r="T163" s="1"/>
    </row>
    <row r="164" spans="1:20" ht="30.6" customHeight="1">
      <c r="A164" s="46">
        <f>'S1 Maquette'!B164</f>
        <v>0</v>
      </c>
      <c r="B164" s="46">
        <f>'S1 Maquette'!C164</f>
        <v>0</v>
      </c>
      <c r="C164" s="45">
        <f>'S1 Maquette'!F164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"/>
      <c r="T164" s="1"/>
    </row>
    <row r="165" spans="1:20" ht="30.6" customHeight="1">
      <c r="A165" s="46">
        <f>'S1 Maquette'!B165</f>
        <v>0</v>
      </c>
      <c r="B165" s="46">
        <f>'S1 Maquette'!C165</f>
        <v>0</v>
      </c>
      <c r="C165" s="45">
        <f>'S1 Maquette'!F165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"/>
      <c r="T165" s="1"/>
    </row>
    <row r="166" spans="1:20" ht="30.6" customHeight="1">
      <c r="A166" s="46">
        <f>'S1 Maquette'!B166</f>
        <v>0</v>
      </c>
      <c r="B166" s="46">
        <f>'S1 Maquette'!C166</f>
        <v>0</v>
      </c>
      <c r="C166" s="45">
        <f>'S1 Maquette'!F166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"/>
      <c r="T166" s="1"/>
    </row>
    <row r="167" spans="1:20" ht="30.6" customHeight="1">
      <c r="A167" s="46">
        <f>'S1 Maquette'!B167</f>
        <v>0</v>
      </c>
      <c r="B167" s="46">
        <f>'S1 Maquette'!C167</f>
        <v>0</v>
      </c>
      <c r="C167" s="45">
        <f>'S1 Maquette'!F167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"/>
      <c r="T167" s="1"/>
    </row>
    <row r="168" spans="1:20" ht="30.6" customHeight="1">
      <c r="A168" s="46">
        <f>'S1 Maquette'!B168</f>
        <v>0</v>
      </c>
      <c r="B168" s="46">
        <f>'S1 Maquette'!C168</f>
        <v>0</v>
      </c>
      <c r="C168" s="45">
        <f>'S1 Maquette'!F168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"/>
      <c r="T168" s="1"/>
    </row>
    <row r="169" spans="1:20" ht="30.6" customHeight="1">
      <c r="A169" s="46">
        <f>'S1 Maquette'!B169</f>
        <v>0</v>
      </c>
      <c r="B169" s="46">
        <f>'S1 Maquette'!C169</f>
        <v>0</v>
      </c>
      <c r="C169" s="45">
        <f>'S1 Maquette'!F169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"/>
      <c r="T169" s="1"/>
    </row>
    <row r="170" spans="1:20" ht="30.6" customHeight="1">
      <c r="A170" s="46">
        <f>'S1 Maquette'!B170</f>
        <v>0</v>
      </c>
      <c r="B170" s="46">
        <f>'S1 Maquette'!C170</f>
        <v>0</v>
      </c>
      <c r="C170" s="45">
        <f>'S1 Maquette'!F170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"/>
      <c r="T170" s="1"/>
    </row>
    <row r="171" spans="1:20" ht="30.6" customHeight="1">
      <c r="A171" s="46">
        <f>'S1 Maquette'!B171</f>
        <v>0</v>
      </c>
      <c r="B171" s="46">
        <f>'S1 Maquette'!C171</f>
        <v>0</v>
      </c>
      <c r="C171" s="45">
        <f>'S1 Maquette'!F171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"/>
      <c r="T171" s="1"/>
    </row>
    <row r="172" spans="1:20" ht="30.6" customHeight="1">
      <c r="A172" s="46">
        <f>'S1 Maquette'!B172</f>
        <v>0</v>
      </c>
      <c r="B172" s="46">
        <f>'S1 Maquette'!C172</f>
        <v>0</v>
      </c>
      <c r="C172" s="45">
        <f>'S1 Maquette'!F172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"/>
      <c r="T172" s="1"/>
    </row>
    <row r="173" spans="1:20" ht="30.6" customHeight="1">
      <c r="A173" s="46">
        <f>'S1 Maquette'!B173</f>
        <v>0</v>
      </c>
      <c r="B173" s="46">
        <f>'S1 Maquette'!C173</f>
        <v>0</v>
      </c>
      <c r="C173" s="45">
        <f>'S1 Maquette'!F173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"/>
      <c r="T173" s="1"/>
    </row>
    <row r="174" spans="1:20" ht="30.6" customHeight="1">
      <c r="A174" s="46">
        <f>'S1 Maquette'!B174</f>
        <v>0</v>
      </c>
      <c r="B174" s="46">
        <f>'S1 Maquette'!C174</f>
        <v>0</v>
      </c>
      <c r="C174" s="45">
        <f>'S1 Maquette'!F174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"/>
      <c r="T174" s="1"/>
    </row>
    <row r="175" spans="1:20" ht="30.6" customHeight="1">
      <c r="A175" s="46">
        <f>'S1 Maquette'!B175</f>
        <v>0</v>
      </c>
      <c r="B175" s="46">
        <f>'S1 Maquette'!C175</f>
        <v>0</v>
      </c>
      <c r="C175" s="45">
        <f>'S1 Maquette'!F175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"/>
      <c r="T175" s="1"/>
    </row>
    <row r="176" spans="1:20" ht="30.6" customHeight="1">
      <c r="A176" s="46">
        <f>'S1 Maquette'!B176</f>
        <v>0</v>
      </c>
      <c r="B176" s="46">
        <f>'S1 Maquette'!C176</f>
        <v>0</v>
      </c>
      <c r="C176" s="45">
        <f>'S1 Maquette'!F176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"/>
      <c r="T176" s="1"/>
    </row>
    <row r="177" spans="1:20" ht="30.6" customHeight="1">
      <c r="A177" s="46">
        <f>'S1 Maquette'!B177</f>
        <v>0</v>
      </c>
      <c r="B177" s="46">
        <f>'S1 Maquette'!C177</f>
        <v>0</v>
      </c>
      <c r="C177" s="45">
        <f>'S1 Maquette'!F177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"/>
      <c r="T177" s="1"/>
    </row>
    <row r="178" spans="1:20" ht="30.6" customHeight="1">
      <c r="A178" s="46">
        <f>'S1 Maquette'!B178</f>
        <v>0</v>
      </c>
      <c r="B178" s="46">
        <f>'S1 Maquette'!C178</f>
        <v>0</v>
      </c>
      <c r="C178" s="45">
        <f>'S1 Maquette'!F178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"/>
      <c r="T178" s="1"/>
    </row>
    <row r="179" spans="1:20" ht="30.6" customHeight="1">
      <c r="A179" s="46">
        <f>'S1 Maquette'!B179</f>
        <v>0</v>
      </c>
      <c r="B179" s="46">
        <f>'S1 Maquette'!C179</f>
        <v>0</v>
      </c>
      <c r="C179" s="45">
        <f>'S1 Maquette'!F179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"/>
      <c r="T179" s="1"/>
    </row>
    <row r="180" spans="1:20" ht="30.6" customHeight="1">
      <c r="A180" s="46">
        <f>'S1 Maquette'!B180</f>
        <v>0</v>
      </c>
      <c r="B180" s="46">
        <f>'S1 Maquette'!C180</f>
        <v>0</v>
      </c>
      <c r="C180" s="45">
        <f>'S1 Maquette'!F180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"/>
      <c r="T180" s="1"/>
    </row>
    <row r="181" spans="1:20" ht="30.6" customHeight="1">
      <c r="A181" s="46">
        <f>'S1 Maquette'!B181</f>
        <v>0</v>
      </c>
      <c r="B181" s="46">
        <f>'S1 Maquette'!C181</f>
        <v>0</v>
      </c>
      <c r="C181" s="45">
        <f>'S1 Maquette'!F181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"/>
      <c r="T181" s="1"/>
    </row>
    <row r="182" spans="1:20" ht="30.6" customHeight="1">
      <c r="A182" s="46">
        <f>'S1 Maquette'!B182</f>
        <v>0</v>
      </c>
      <c r="B182" s="46">
        <f>'S1 Maquette'!C182</f>
        <v>0</v>
      </c>
      <c r="C182" s="45">
        <f>'S1 Maquette'!F182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"/>
      <c r="T182" s="1"/>
    </row>
    <row r="183" spans="1:20" ht="30.6" customHeight="1">
      <c r="A183" s="46">
        <f>'S1 Maquette'!B183</f>
        <v>0</v>
      </c>
      <c r="B183" s="46">
        <f>'S1 Maquette'!C183</f>
        <v>0</v>
      </c>
      <c r="C183" s="45">
        <f>'S1 Maquette'!F183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"/>
      <c r="T183" s="1"/>
    </row>
    <row r="184" spans="1:20" ht="30.6" customHeight="1">
      <c r="A184" s="46">
        <f>'S1 Maquette'!B184</f>
        <v>0</v>
      </c>
      <c r="B184" s="46">
        <f>'S1 Maquette'!C184</f>
        <v>0</v>
      </c>
      <c r="C184" s="45">
        <f>'S1 Maquette'!F184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"/>
      <c r="T184" s="1"/>
    </row>
    <row r="185" spans="1:20" ht="30.6" customHeight="1">
      <c r="A185" s="46">
        <f>'S1 Maquette'!B185</f>
        <v>0</v>
      </c>
      <c r="B185" s="46">
        <f>'S1 Maquette'!C185</f>
        <v>0</v>
      </c>
      <c r="C185" s="45">
        <f>'S1 Maquette'!F185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"/>
      <c r="T185" s="1"/>
    </row>
    <row r="186" spans="1:20" ht="30.6" customHeight="1">
      <c r="A186" s="46">
        <f>'S1 Maquette'!B186</f>
        <v>0</v>
      </c>
      <c r="B186" s="46">
        <f>'S1 Maquette'!C186</f>
        <v>0</v>
      </c>
      <c r="C186" s="45">
        <f>'S1 Maquette'!F186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"/>
      <c r="T186" s="1"/>
    </row>
    <row r="187" spans="1:20" ht="30.6" customHeight="1">
      <c r="A187" s="46">
        <f>'S1 Maquette'!B187</f>
        <v>0</v>
      </c>
      <c r="B187" s="46">
        <f>'S1 Maquette'!C187</f>
        <v>0</v>
      </c>
      <c r="C187" s="45">
        <f>'S1 Maquette'!F187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"/>
      <c r="T187" s="1"/>
    </row>
    <row r="188" spans="1:20" ht="30.6" customHeight="1">
      <c r="A188" s="46">
        <f>'S1 Maquette'!B188</f>
        <v>0</v>
      </c>
      <c r="B188" s="46">
        <f>'S1 Maquette'!C188</f>
        <v>0</v>
      </c>
      <c r="C188" s="45">
        <f>'S1 Maquette'!F188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"/>
      <c r="T188" s="1"/>
    </row>
    <row r="189" spans="1:20" ht="30.6" customHeight="1">
      <c r="A189" s="46">
        <f>'S1 Maquette'!B189</f>
        <v>0</v>
      </c>
      <c r="B189" s="46">
        <f>'S1 Maquette'!C189</f>
        <v>0</v>
      </c>
      <c r="C189" s="45">
        <f>'S1 Maquette'!F189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"/>
      <c r="T189" s="1"/>
    </row>
    <row r="190" spans="1:20" ht="30.6" customHeight="1">
      <c r="A190" s="46">
        <f>'S1 Maquette'!B190</f>
        <v>0</v>
      </c>
      <c r="B190" s="46">
        <f>'S1 Maquette'!C190</f>
        <v>0</v>
      </c>
      <c r="C190" s="45">
        <f>'S1 Maquette'!F190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"/>
      <c r="T190" s="1"/>
    </row>
    <row r="191" spans="1:20" ht="30.6" customHeight="1">
      <c r="A191" s="46">
        <f>'S1 Maquette'!B191</f>
        <v>0</v>
      </c>
      <c r="B191" s="46">
        <f>'S1 Maquette'!C191</f>
        <v>0</v>
      </c>
      <c r="C191" s="45">
        <f>'S1 Maquette'!F191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"/>
      <c r="T191" s="1"/>
    </row>
    <row r="192" spans="1:20" ht="30.6" customHeight="1">
      <c r="A192" s="46">
        <f>'S1 Maquette'!B192</f>
        <v>0</v>
      </c>
      <c r="B192" s="46">
        <f>'S1 Maquette'!C192</f>
        <v>0</v>
      </c>
      <c r="C192" s="45">
        <f>'S1 Maquette'!F192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"/>
      <c r="T192" s="1"/>
    </row>
    <row r="193" spans="1:20" ht="30.6" customHeight="1">
      <c r="A193" s="46">
        <f>'S1 Maquette'!B193</f>
        <v>0</v>
      </c>
      <c r="B193" s="46">
        <f>'S1 Maquette'!C193</f>
        <v>0</v>
      </c>
      <c r="C193" s="45">
        <f>'S1 Maquette'!F193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"/>
      <c r="T193" s="1"/>
    </row>
    <row r="194" spans="1:20" ht="30.6" customHeight="1">
      <c r="A194" s="46">
        <f>'S1 Maquette'!B194</f>
        <v>0</v>
      </c>
      <c r="B194" s="46">
        <f>'S1 Maquette'!C194</f>
        <v>0</v>
      </c>
      <c r="C194" s="45">
        <f>'S1 Maquette'!F194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"/>
      <c r="T194" s="1"/>
    </row>
    <row r="195" spans="1:20" ht="30.6" customHeight="1">
      <c r="A195" s="46">
        <f>'S1 Maquette'!B195</f>
        <v>0</v>
      </c>
      <c r="B195" s="46">
        <f>'S1 Maquette'!C195</f>
        <v>0</v>
      </c>
      <c r="C195" s="45">
        <f>'S1 Maquette'!F195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"/>
      <c r="T195" s="1"/>
    </row>
    <row r="196" spans="1:20" ht="30.6" customHeight="1">
      <c r="A196" s="46">
        <f>'S1 Maquette'!B196</f>
        <v>0</v>
      </c>
      <c r="B196" s="46">
        <f>'S1 Maquette'!C196</f>
        <v>0</v>
      </c>
      <c r="C196" s="45">
        <f>'S1 Maquette'!F196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"/>
      <c r="T196" s="1"/>
    </row>
    <row r="197" spans="1:20" ht="30.6" customHeight="1">
      <c r="A197" s="46">
        <f>'S1 Maquette'!B197</f>
        <v>0</v>
      </c>
      <c r="B197" s="46">
        <f>'S1 Maquette'!C197</f>
        <v>0</v>
      </c>
      <c r="C197" s="45">
        <f>'S1 Maquette'!F197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"/>
      <c r="T197" s="1"/>
    </row>
    <row r="198" spans="1:20" ht="30.6" customHeight="1">
      <c r="A198" s="46">
        <f>'S1 Maquette'!B198</f>
        <v>0</v>
      </c>
      <c r="B198" s="46">
        <f>'S1 Maquette'!C198</f>
        <v>0</v>
      </c>
      <c r="C198" s="45">
        <f>'S1 Maquette'!F198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"/>
      <c r="T198" s="1"/>
    </row>
    <row r="199" spans="1:20" ht="30.6" customHeight="1">
      <c r="A199" s="46">
        <f>'S1 Maquette'!B199</f>
        <v>0</v>
      </c>
      <c r="B199" s="46">
        <f>'S1 Maquette'!C199</f>
        <v>0</v>
      </c>
      <c r="C199" s="45">
        <f>'S1 Maquette'!F199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"/>
      <c r="T199" s="1"/>
    </row>
    <row r="200" spans="1:20" ht="30.6" customHeight="1">
      <c r="A200" s="46">
        <f>'S1 Maquette'!B200</f>
        <v>0</v>
      </c>
      <c r="B200" s="46">
        <f>'S1 Maquette'!C200</f>
        <v>0</v>
      </c>
      <c r="C200" s="45">
        <f>'S1 Maquette'!F200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"/>
      <c r="T200" s="1"/>
    </row>
    <row r="201" spans="1:20" ht="30.6" customHeight="1">
      <c r="A201" s="46">
        <f>'S1 Maquette'!B201</f>
        <v>0</v>
      </c>
      <c r="B201" s="46">
        <f>'S1 Maquette'!C201</f>
        <v>0</v>
      </c>
      <c r="C201" s="45">
        <f>'S1 Maquette'!F201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"/>
      <c r="T201" s="1"/>
    </row>
    <row r="202" spans="1:20" ht="30.6" customHeight="1">
      <c r="A202" s="46">
        <f>'S1 Maquette'!B202</f>
        <v>0</v>
      </c>
      <c r="B202" s="46">
        <f>'S1 Maquette'!C202</f>
        <v>0</v>
      </c>
      <c r="C202" s="45">
        <f>'S1 Maquette'!F202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"/>
      <c r="T202" s="1"/>
    </row>
    <row r="203" spans="1:20" ht="30.6" customHeight="1">
      <c r="A203" s="46">
        <f>'S1 Maquette'!B203</f>
        <v>0</v>
      </c>
      <c r="B203" s="46">
        <f>'S1 Maquette'!C203</f>
        <v>0</v>
      </c>
      <c r="C203" s="45">
        <f>'S1 Maquette'!F203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"/>
      <c r="T203" s="1"/>
    </row>
    <row r="204" spans="1:20" ht="30.6" customHeight="1">
      <c r="A204" s="46">
        <f>'S1 Maquette'!B204</f>
        <v>0</v>
      </c>
      <c r="B204" s="46">
        <f>'S1 Maquette'!C204</f>
        <v>0</v>
      </c>
      <c r="C204" s="45">
        <f>'S1 Maquette'!F204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"/>
      <c r="T204" s="1"/>
    </row>
    <row r="205" spans="1:20" ht="30.6" customHeight="1">
      <c r="A205" s="46">
        <f>'S1 Maquette'!B205</f>
        <v>0</v>
      </c>
      <c r="B205" s="46">
        <f>'S1 Maquette'!C205</f>
        <v>0</v>
      </c>
      <c r="C205" s="45">
        <f>'S1 Maquette'!F205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"/>
      <c r="T205" s="1"/>
    </row>
    <row r="206" spans="1:20" ht="30.6" customHeight="1">
      <c r="A206" s="46">
        <f>'S1 Maquette'!B206</f>
        <v>0</v>
      </c>
      <c r="B206" s="46">
        <f>'S1 Maquette'!C206</f>
        <v>0</v>
      </c>
      <c r="C206" s="45">
        <f>'S1 Maquette'!F206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"/>
      <c r="T206" s="1"/>
    </row>
    <row r="207" spans="1:20" ht="30.6" customHeight="1">
      <c r="A207" s="46">
        <f>'S1 Maquette'!B207</f>
        <v>0</v>
      </c>
      <c r="B207" s="46">
        <f>'S1 Maquette'!C207</f>
        <v>0</v>
      </c>
      <c r="C207" s="45">
        <f>'S1 Maquette'!F207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"/>
      <c r="T207" s="1"/>
    </row>
    <row r="208" spans="1:20" ht="30.6" customHeight="1">
      <c r="A208" s="46">
        <f>'S1 Maquette'!B208</f>
        <v>0</v>
      </c>
      <c r="B208" s="46">
        <f>'S1 Maquette'!C208</f>
        <v>0</v>
      </c>
      <c r="C208" s="45">
        <f>'S1 Maquette'!F208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"/>
      <c r="T208" s="1"/>
    </row>
    <row r="209" spans="1:20" ht="30.6" customHeight="1">
      <c r="A209" s="46">
        <f>'S1 Maquette'!B209</f>
        <v>0</v>
      </c>
      <c r="B209" s="46">
        <f>'S1 Maquette'!C209</f>
        <v>0</v>
      </c>
      <c r="C209" s="45">
        <f>'S1 Maquette'!F209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"/>
      <c r="T209" s="1"/>
    </row>
    <row r="210" spans="1:20" ht="30.6" customHeight="1">
      <c r="A210" s="46">
        <f>'S1 Maquette'!B210</f>
        <v>0</v>
      </c>
      <c r="B210" s="46">
        <f>'S1 Maquette'!C210</f>
        <v>0</v>
      </c>
      <c r="C210" s="45">
        <f>'S1 Maquette'!F210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"/>
      <c r="T210" s="1"/>
    </row>
    <row r="211" spans="1:20" ht="30.6" customHeight="1">
      <c r="A211" s="46">
        <f>'S1 Maquette'!B211</f>
        <v>0</v>
      </c>
      <c r="B211" s="46">
        <f>'S1 Maquette'!C211</f>
        <v>0</v>
      </c>
      <c r="C211" s="45">
        <f>'S1 Maquette'!F211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"/>
      <c r="T211" s="1"/>
    </row>
    <row r="212" spans="1:20" ht="30.6" customHeight="1">
      <c r="A212" s="46">
        <f>'S1 Maquette'!B212</f>
        <v>0</v>
      </c>
      <c r="B212" s="46">
        <f>'S1 Maquette'!C212</f>
        <v>0</v>
      </c>
      <c r="C212" s="45">
        <f>'S1 Maquette'!F212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"/>
      <c r="T212" s="1"/>
    </row>
    <row r="213" spans="1:20" ht="30.6" customHeight="1">
      <c r="A213" s="46">
        <f>'S1 Maquette'!B213</f>
        <v>0</v>
      </c>
      <c r="B213" s="46">
        <f>'S1 Maquette'!C213</f>
        <v>0</v>
      </c>
      <c r="C213" s="45">
        <f>'S1 Maquette'!F213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"/>
      <c r="T213" s="1"/>
    </row>
    <row r="214" spans="1:20" ht="30.6" customHeight="1">
      <c r="A214" s="46">
        <f>'S1 Maquette'!B214</f>
        <v>0</v>
      </c>
      <c r="B214" s="46">
        <f>'S1 Maquette'!C214</f>
        <v>0</v>
      </c>
      <c r="C214" s="45">
        <f>'S1 Maquette'!F214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"/>
      <c r="T214" s="1"/>
    </row>
    <row r="215" spans="1:20" ht="30.6" customHeight="1">
      <c r="A215" s="46">
        <f>'S1 Maquette'!B215</f>
        <v>0</v>
      </c>
      <c r="B215" s="46">
        <f>'S1 Maquette'!C215</f>
        <v>0</v>
      </c>
      <c r="C215" s="45">
        <f>'S1 Maquette'!F215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"/>
      <c r="T215" s="1"/>
    </row>
    <row r="216" spans="1:20" ht="30.6" customHeight="1">
      <c r="A216" s="46">
        <f>'S1 Maquette'!B216</f>
        <v>0</v>
      </c>
      <c r="B216" s="46">
        <f>'S1 Maquette'!C216</f>
        <v>0</v>
      </c>
      <c r="C216" s="45">
        <f>'S1 Maquette'!F216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"/>
      <c r="T216" s="1"/>
    </row>
    <row r="217" spans="1:20" ht="30.6" customHeight="1">
      <c r="A217" s="46">
        <f>'S1 Maquette'!B217</f>
        <v>0</v>
      </c>
      <c r="B217" s="46">
        <f>'S1 Maquette'!C217</f>
        <v>0</v>
      </c>
      <c r="C217" s="45">
        <f>'S1 Maquette'!F217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"/>
      <c r="T217" s="1"/>
    </row>
    <row r="218" spans="1:20" ht="30.6" customHeight="1">
      <c r="A218" s="46">
        <f>'S1 Maquette'!B218</f>
        <v>0</v>
      </c>
      <c r="B218" s="46">
        <f>'S1 Maquette'!C218</f>
        <v>0</v>
      </c>
      <c r="C218" s="45">
        <f>'S1 Maquette'!F218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"/>
      <c r="T218" s="1"/>
    </row>
    <row r="219" spans="1:20" ht="30.6" customHeight="1">
      <c r="A219" s="46">
        <f>'S1 Maquette'!B219</f>
        <v>0</v>
      </c>
      <c r="B219" s="46">
        <f>'S1 Maquette'!C219</f>
        <v>0</v>
      </c>
      <c r="C219" s="45">
        <f>'S1 Maquette'!F219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"/>
      <c r="T219" s="1"/>
    </row>
    <row r="220" spans="1:20" ht="30.6" customHeight="1">
      <c r="A220" s="46">
        <f>'S1 Maquette'!B220</f>
        <v>0</v>
      </c>
      <c r="B220" s="46">
        <f>'S1 Maquette'!C220</f>
        <v>0</v>
      </c>
      <c r="C220" s="45">
        <f>'S1 Maquette'!F220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"/>
      <c r="T220" s="1"/>
    </row>
    <row r="221" spans="1:20" ht="30.6" customHeight="1">
      <c r="A221" s="46">
        <f>'S1 Maquette'!B221</f>
        <v>0</v>
      </c>
      <c r="B221" s="46">
        <f>'S1 Maquette'!C221</f>
        <v>0</v>
      </c>
      <c r="C221" s="45">
        <f>'S1 Maquette'!F221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"/>
      <c r="T221" s="1"/>
    </row>
    <row r="222" spans="1:20" ht="30.6" customHeight="1">
      <c r="A222" s="46">
        <f>'S1 Maquette'!B222</f>
        <v>0</v>
      </c>
      <c r="B222" s="46">
        <f>'S1 Maquette'!C222</f>
        <v>0</v>
      </c>
      <c r="C222" s="45">
        <f>'S1 Maquette'!F222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"/>
      <c r="T222" s="1"/>
    </row>
    <row r="223" spans="1:20" ht="30.6" customHeight="1">
      <c r="A223" s="46">
        <f>'S1 Maquette'!B223</f>
        <v>0</v>
      </c>
      <c r="B223" s="46">
        <f>'S1 Maquette'!C223</f>
        <v>0</v>
      </c>
      <c r="C223" s="45">
        <f>'S1 Maquette'!F223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"/>
      <c r="T223" s="1"/>
    </row>
    <row r="224" spans="1:20" ht="30.6" customHeight="1">
      <c r="A224" s="46">
        <f>'S1 Maquette'!B224</f>
        <v>0</v>
      </c>
      <c r="B224" s="46">
        <f>'S1 Maquette'!C224</f>
        <v>0</v>
      </c>
      <c r="C224" s="45">
        <f>'S1 Maquette'!F224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"/>
      <c r="T224" s="1"/>
    </row>
    <row r="225" spans="1:20" ht="30.6" customHeight="1">
      <c r="A225" s="46">
        <f>'S1 Maquette'!B225</f>
        <v>0</v>
      </c>
      <c r="B225" s="46">
        <f>'S1 Maquette'!C225</f>
        <v>0</v>
      </c>
      <c r="C225" s="45">
        <f>'S1 Maquette'!F225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"/>
      <c r="T225" s="1"/>
    </row>
    <row r="226" spans="1:20" ht="30.6" customHeight="1">
      <c r="A226" s="46">
        <f>'S1 Maquette'!B226</f>
        <v>0</v>
      </c>
      <c r="B226" s="46">
        <f>'S1 Maquette'!C226</f>
        <v>0</v>
      </c>
      <c r="C226" s="45">
        <f>'S1 Maquette'!F226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"/>
      <c r="T226" s="1"/>
    </row>
    <row r="227" spans="1:20" ht="30.6" customHeight="1">
      <c r="A227" s="46">
        <f>'S1 Maquette'!B227</f>
        <v>0</v>
      </c>
      <c r="B227" s="46">
        <f>'S1 Maquette'!C227</f>
        <v>0</v>
      </c>
      <c r="C227" s="45">
        <f>'S1 Maquette'!F227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"/>
      <c r="T227" s="1"/>
    </row>
    <row r="228" spans="1:20" ht="30.6" customHeight="1">
      <c r="A228" s="46">
        <f>'S1 Maquette'!B228</f>
        <v>0</v>
      </c>
      <c r="B228" s="46">
        <f>'S1 Maquette'!C228</f>
        <v>0</v>
      </c>
      <c r="C228" s="45">
        <f>'S1 Maquette'!F228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"/>
      <c r="T228" s="1"/>
    </row>
    <row r="229" spans="1:20" ht="30.6" customHeight="1">
      <c r="A229" s="46">
        <f>'S1 Maquette'!B229</f>
        <v>0</v>
      </c>
      <c r="B229" s="46">
        <f>'S1 Maquette'!C229</f>
        <v>0</v>
      </c>
      <c r="C229" s="45">
        <f>'S1 Maquette'!F229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"/>
      <c r="T229" s="1"/>
    </row>
    <row r="230" spans="1:20" ht="30.6" customHeight="1">
      <c r="A230" s="46">
        <f>'S1 Maquette'!B230</f>
        <v>0</v>
      </c>
      <c r="B230" s="46">
        <f>'S1 Maquette'!C230</f>
        <v>0</v>
      </c>
      <c r="C230" s="45">
        <f>'S1 Maquette'!F230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"/>
      <c r="T230" s="1"/>
    </row>
    <row r="231" spans="1:20" ht="30.6" customHeight="1">
      <c r="A231" s="46">
        <f>'S1 Maquette'!B231</f>
        <v>0</v>
      </c>
      <c r="B231" s="46">
        <f>'S1 Maquette'!C231</f>
        <v>0</v>
      </c>
      <c r="C231" s="45">
        <f>'S1 Maquette'!F231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"/>
      <c r="T231" s="1"/>
    </row>
    <row r="232" spans="1:20" ht="30.6" customHeight="1">
      <c r="A232" s="46">
        <f>'S1 Maquette'!B232</f>
        <v>0</v>
      </c>
      <c r="B232" s="46">
        <f>'S1 Maquette'!C232</f>
        <v>0</v>
      </c>
      <c r="C232" s="45">
        <f>'S1 Maquette'!F232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"/>
      <c r="T232" s="1"/>
    </row>
    <row r="233" spans="1:20" ht="30.6" customHeight="1">
      <c r="A233" s="46">
        <f>'S1 Maquette'!B233</f>
        <v>0</v>
      </c>
      <c r="B233" s="46">
        <f>'S1 Maquette'!C233</f>
        <v>0</v>
      </c>
      <c r="C233" s="45">
        <f>'S1 Maquette'!F233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"/>
      <c r="T233" s="1"/>
    </row>
    <row r="234" spans="1:20" ht="30.6" customHeight="1">
      <c r="A234" s="46">
        <f>'S1 Maquette'!B234</f>
        <v>0</v>
      </c>
      <c r="B234" s="46">
        <f>'S1 Maquette'!C234</f>
        <v>0</v>
      </c>
      <c r="C234" s="45">
        <f>'S1 Maquette'!F234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"/>
      <c r="T234" s="1"/>
    </row>
    <row r="235" spans="1:20" ht="30.6" customHeight="1">
      <c r="A235" s="46">
        <f>'S1 Maquette'!B235</f>
        <v>0</v>
      </c>
      <c r="B235" s="46">
        <f>'S1 Maquette'!C235</f>
        <v>0</v>
      </c>
      <c r="C235" s="45">
        <f>'S1 Maquette'!F235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"/>
      <c r="T235" s="1"/>
    </row>
    <row r="236" spans="1:20" ht="30.6" customHeight="1">
      <c r="A236" s="46">
        <f>'S1 Maquette'!B236</f>
        <v>0</v>
      </c>
      <c r="B236" s="46">
        <f>'S1 Maquette'!C236</f>
        <v>0</v>
      </c>
      <c r="C236" s="45">
        <f>'S1 Maquette'!F236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"/>
      <c r="T236" s="1"/>
    </row>
    <row r="237" spans="1:20" ht="30.6" customHeight="1">
      <c r="A237" s="46">
        <f>'S1 Maquette'!B237</f>
        <v>0</v>
      </c>
      <c r="B237" s="46">
        <f>'S1 Maquette'!C237</f>
        <v>0</v>
      </c>
      <c r="C237" s="45">
        <f>'S1 Maquette'!F237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"/>
      <c r="T237" s="1"/>
    </row>
    <row r="238" spans="1:20" ht="30.6" customHeight="1">
      <c r="A238" s="46">
        <f>'S1 Maquette'!B238</f>
        <v>0</v>
      </c>
      <c r="B238" s="46">
        <f>'S1 Maquette'!C238</f>
        <v>0</v>
      </c>
      <c r="C238" s="45">
        <f>'S1 Maquette'!F238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"/>
      <c r="T238" s="1"/>
    </row>
    <row r="239" spans="1:20" ht="30.6" customHeight="1">
      <c r="A239" s="46">
        <f>'S1 Maquette'!B239</f>
        <v>0</v>
      </c>
      <c r="B239" s="46">
        <f>'S1 Maquette'!C239</f>
        <v>0</v>
      </c>
      <c r="C239" s="45">
        <f>'S1 Maquette'!F239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"/>
      <c r="T239" s="1"/>
    </row>
    <row r="240" spans="1:20" ht="30.6" customHeight="1">
      <c r="A240" s="46">
        <f>'S1 Maquette'!B240</f>
        <v>0</v>
      </c>
      <c r="B240" s="46">
        <f>'S1 Maquette'!C240</f>
        <v>0</v>
      </c>
      <c r="C240" s="45">
        <f>'S1 Maquette'!F240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"/>
      <c r="T240" s="1"/>
    </row>
    <row r="241" spans="1:20" ht="30.6" customHeight="1">
      <c r="A241" s="46">
        <f>'S1 Maquette'!B241</f>
        <v>0</v>
      </c>
      <c r="B241" s="46">
        <f>'S1 Maquette'!C241</f>
        <v>0</v>
      </c>
      <c r="C241" s="45">
        <f>'S1 Maquette'!F241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"/>
      <c r="T241" s="1"/>
    </row>
    <row r="242" spans="1:20" ht="30.6" customHeight="1">
      <c r="A242" s="46">
        <f>'S1 Maquette'!B242</f>
        <v>0</v>
      </c>
      <c r="B242" s="46">
        <f>'S1 Maquette'!C242</f>
        <v>0</v>
      </c>
      <c r="C242" s="45">
        <f>'S1 Maquette'!F242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"/>
      <c r="T242" s="1"/>
    </row>
    <row r="243" spans="1:20" ht="30.6" customHeight="1">
      <c r="A243" s="46">
        <f>'S1 Maquette'!B243</f>
        <v>0</v>
      </c>
      <c r="B243" s="46">
        <f>'S1 Maquette'!C243</f>
        <v>0</v>
      </c>
      <c r="C243" s="45">
        <f>'S1 Maquette'!F243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"/>
      <c r="T243" s="1"/>
    </row>
    <row r="244" spans="1:20" ht="30.6" customHeight="1">
      <c r="A244" s="46">
        <f>'S1 Maquette'!B244</f>
        <v>0</v>
      </c>
      <c r="B244" s="46">
        <f>'S1 Maquette'!C244</f>
        <v>0</v>
      </c>
      <c r="C244" s="45">
        <f>'S1 Maquette'!F244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"/>
      <c r="T244" s="1"/>
    </row>
    <row r="245" spans="1:20" ht="30.6" customHeight="1">
      <c r="A245" s="46">
        <f>'S1 Maquette'!B245</f>
        <v>0</v>
      </c>
      <c r="B245" s="46">
        <f>'S1 Maquette'!C245</f>
        <v>0</v>
      </c>
      <c r="C245" s="45">
        <f>'S1 Maquette'!F245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"/>
      <c r="T245" s="1"/>
    </row>
    <row r="246" spans="1:20" ht="30.6" customHeight="1">
      <c r="A246" s="46">
        <f>'S1 Maquette'!B246</f>
        <v>0</v>
      </c>
      <c r="B246" s="46">
        <f>'S1 Maquette'!C246</f>
        <v>0</v>
      </c>
      <c r="C246" s="45">
        <f>'S1 Maquette'!F246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"/>
      <c r="T246" s="1"/>
    </row>
    <row r="247" spans="1:20" ht="30.6" customHeight="1">
      <c r="A247" s="46">
        <f>'S1 Maquette'!B247</f>
        <v>0</v>
      </c>
      <c r="B247" s="46">
        <f>'S1 Maquette'!C247</f>
        <v>0</v>
      </c>
      <c r="C247" s="45">
        <f>'S1 Maquette'!F247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"/>
      <c r="T247" s="1"/>
    </row>
    <row r="248" spans="1:20" ht="30.6" customHeight="1">
      <c r="A248" s="46">
        <f>'S1 Maquette'!B248</f>
        <v>0</v>
      </c>
      <c r="B248" s="46">
        <f>'S1 Maquette'!C248</f>
        <v>0</v>
      </c>
      <c r="C248" s="45">
        <f>'S1 Maquette'!F248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"/>
      <c r="T248" s="1"/>
    </row>
    <row r="249" spans="1:20" ht="30.6" customHeight="1">
      <c r="A249" s="46">
        <f>'S1 Maquette'!B249</f>
        <v>0</v>
      </c>
      <c r="B249" s="46">
        <f>'S1 Maquette'!C249</f>
        <v>0</v>
      </c>
      <c r="C249" s="45">
        <f>'S1 Maquette'!F249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"/>
      <c r="T249" s="1"/>
    </row>
    <row r="250" spans="1:20" ht="30.6" customHeight="1">
      <c r="A250" s="46">
        <f>'S1 Maquette'!B250</f>
        <v>0</v>
      </c>
      <c r="B250" s="46">
        <f>'S1 Maquette'!C250</f>
        <v>0</v>
      </c>
      <c r="C250" s="45">
        <f>'S1 Maquette'!F250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"/>
      <c r="T250" s="1"/>
    </row>
    <row r="251" spans="1:20" ht="30.6" customHeight="1">
      <c r="A251" s="46">
        <f>'S1 Maquette'!B251</f>
        <v>0</v>
      </c>
      <c r="B251" s="46">
        <f>'S1 Maquette'!C251</f>
        <v>0</v>
      </c>
      <c r="C251" s="45">
        <f>'S1 Maquette'!F251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"/>
      <c r="T251" s="1"/>
    </row>
    <row r="252" spans="1:20" ht="30.6" customHeight="1">
      <c r="A252" s="46">
        <f>'S1 Maquette'!B252</f>
        <v>0</v>
      </c>
      <c r="B252" s="46">
        <f>'S1 Maquette'!C252</f>
        <v>0</v>
      </c>
      <c r="C252" s="45">
        <f>'S1 Maquette'!F252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"/>
      <c r="T252" s="1"/>
    </row>
    <row r="253" spans="1:20" ht="30.6" customHeight="1">
      <c r="A253" s="46">
        <f>'S1 Maquette'!B253</f>
        <v>0</v>
      </c>
      <c r="B253" s="46">
        <f>'S1 Maquette'!C253</f>
        <v>0</v>
      </c>
      <c r="C253" s="45">
        <f>'S1 Maquette'!F253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"/>
      <c r="T253" s="1"/>
    </row>
    <row r="254" spans="1:20" ht="30.6" customHeight="1">
      <c r="A254" s="46">
        <f>'S1 Maquette'!B254</f>
        <v>0</v>
      </c>
      <c r="B254" s="46">
        <f>'S1 Maquette'!C254</f>
        <v>0</v>
      </c>
      <c r="C254" s="45">
        <f>'S1 Maquette'!F254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"/>
      <c r="T254" s="1"/>
    </row>
    <row r="255" spans="1:20" ht="30.6" customHeight="1">
      <c r="A255" s="46">
        <f>'S1 Maquette'!B255</f>
        <v>0</v>
      </c>
      <c r="B255" s="46">
        <f>'S1 Maquette'!C255</f>
        <v>0</v>
      </c>
      <c r="C255" s="45">
        <f>'S1 Maquette'!F255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"/>
      <c r="T255" s="1"/>
    </row>
    <row r="256" spans="1:20" ht="30.6" customHeight="1">
      <c r="A256" s="46">
        <f>'S1 Maquette'!B256</f>
        <v>0</v>
      </c>
      <c r="B256" s="46">
        <f>'S1 Maquette'!C256</f>
        <v>0</v>
      </c>
      <c r="C256" s="45">
        <f>'S1 Maquette'!F256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"/>
      <c r="T256" s="1"/>
    </row>
    <row r="257" spans="1:20" ht="30.6" customHeight="1">
      <c r="A257" s="46">
        <f>'S1 Maquette'!B257</f>
        <v>0</v>
      </c>
      <c r="B257" s="46">
        <f>'S1 Maquette'!C257</f>
        <v>0</v>
      </c>
      <c r="C257" s="45">
        <f>'S1 Maquette'!F257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"/>
      <c r="T257" s="1"/>
    </row>
    <row r="258" spans="1:20" ht="30.6" customHeight="1">
      <c r="A258" s="46">
        <f>'S1 Maquette'!B258</f>
        <v>0</v>
      </c>
      <c r="B258" s="46">
        <f>'S1 Maquette'!C258</f>
        <v>0</v>
      </c>
      <c r="C258" s="45">
        <f>'S1 Maquette'!F258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"/>
      <c r="T258" s="1"/>
    </row>
    <row r="259" spans="1:20" ht="30.6" customHeight="1">
      <c r="A259" s="46">
        <f>'S1 Maquette'!B259</f>
        <v>0</v>
      </c>
      <c r="B259" s="46">
        <f>'S1 Maquette'!C259</f>
        <v>0</v>
      </c>
      <c r="C259" s="45">
        <f>'S1 Maquette'!F259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"/>
      <c r="T259" s="1"/>
    </row>
    <row r="260" spans="1:20" ht="30.6" customHeight="1">
      <c r="A260" s="46">
        <f>'S1 Maquette'!B260</f>
        <v>0</v>
      </c>
      <c r="B260" s="46">
        <f>'S1 Maquette'!C260</f>
        <v>0</v>
      </c>
      <c r="C260" s="45">
        <f>'S1 Maquette'!F260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"/>
      <c r="T260" s="1"/>
    </row>
    <row r="261" spans="1:20" ht="30.6" customHeight="1">
      <c r="A261" s="46">
        <f>'S1 Maquette'!B261</f>
        <v>0</v>
      </c>
      <c r="B261" s="46">
        <f>'S1 Maquette'!C261</f>
        <v>0</v>
      </c>
      <c r="C261" s="45">
        <f>'S1 Maquette'!F261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"/>
      <c r="T261" s="1"/>
    </row>
    <row r="262" spans="1:20" ht="30.6" customHeight="1">
      <c r="A262" s="46">
        <f>'S1 Maquette'!B262</f>
        <v>0</v>
      </c>
      <c r="B262" s="46">
        <f>'S1 Maquette'!C262</f>
        <v>0</v>
      </c>
      <c r="C262" s="45">
        <f>'S1 Maquette'!F262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"/>
      <c r="T262" s="1"/>
    </row>
    <row r="263" spans="1:20" ht="30.6" customHeight="1">
      <c r="A263" s="46">
        <f>'S1 Maquette'!B263</f>
        <v>0</v>
      </c>
      <c r="B263" s="46">
        <f>'S1 Maquette'!C263</f>
        <v>0</v>
      </c>
      <c r="C263" s="45">
        <f>'S1 Maquette'!F263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"/>
      <c r="T263" s="1"/>
    </row>
    <row r="264" spans="1:20" ht="30.6" customHeight="1">
      <c r="A264" s="46">
        <f>'S1 Maquette'!B264</f>
        <v>0</v>
      </c>
      <c r="B264" s="46">
        <f>'S1 Maquette'!C264</f>
        <v>0</v>
      </c>
      <c r="C264" s="45">
        <f>'S1 Maquette'!F264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"/>
      <c r="T264" s="1"/>
    </row>
    <row r="265" spans="1:20" ht="30.6" customHeight="1">
      <c r="A265" s="46">
        <f>'S1 Maquette'!B265</f>
        <v>0</v>
      </c>
      <c r="B265" s="46">
        <f>'S1 Maquette'!C265</f>
        <v>0</v>
      </c>
      <c r="C265" s="45">
        <f>'S1 Maquette'!F265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"/>
      <c r="T265" s="1"/>
    </row>
    <row r="266" spans="1:20" ht="30.6" customHeight="1">
      <c r="A266" s="46">
        <f>'S1 Maquette'!B266</f>
        <v>0</v>
      </c>
      <c r="B266" s="46">
        <f>'S1 Maquette'!C266</f>
        <v>0</v>
      </c>
      <c r="C266" s="45">
        <f>'S1 Maquette'!F266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"/>
      <c r="T266" s="1"/>
    </row>
    <row r="267" spans="1:20" ht="30.6" customHeight="1">
      <c r="A267" s="46">
        <f>'S1 Maquette'!B267</f>
        <v>0</v>
      </c>
      <c r="B267" s="46">
        <f>'S1 Maquette'!C267</f>
        <v>0</v>
      </c>
      <c r="C267" s="45">
        <f>'S1 Maquette'!F267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"/>
      <c r="T267" s="1"/>
    </row>
    <row r="268" spans="1:20" ht="30.6" customHeight="1">
      <c r="A268" s="46">
        <f>'S1 Maquette'!B268</f>
        <v>0</v>
      </c>
      <c r="B268" s="46">
        <f>'S1 Maquette'!C268</f>
        <v>0</v>
      </c>
      <c r="C268" s="45">
        <f>'S1 Maquette'!F268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"/>
      <c r="T268" s="1"/>
    </row>
    <row r="269" spans="1:20" ht="30.6" customHeight="1">
      <c r="A269" s="46">
        <f>'S1 Maquette'!B269</f>
        <v>0</v>
      </c>
      <c r="B269" s="46">
        <f>'S1 Maquette'!C269</f>
        <v>0</v>
      </c>
      <c r="C269" s="45">
        <f>'S1 Maquette'!F269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"/>
      <c r="T269" s="1"/>
    </row>
    <row r="270" spans="1:20" ht="30.6" customHeight="1">
      <c r="A270" s="46">
        <f>'S1 Maquette'!B270</f>
        <v>0</v>
      </c>
      <c r="B270" s="46">
        <f>'S1 Maquette'!C270</f>
        <v>0</v>
      </c>
      <c r="C270" s="45">
        <f>'S1 Maquette'!F270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"/>
      <c r="T270" s="1"/>
    </row>
    <row r="271" spans="1:20" ht="30.6" customHeight="1">
      <c r="A271" s="46">
        <f>'S1 Maquette'!B271</f>
        <v>0</v>
      </c>
      <c r="B271" s="46">
        <f>'S1 Maquette'!C271</f>
        <v>0</v>
      </c>
      <c r="C271" s="45">
        <f>'S1 Maquette'!F271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"/>
      <c r="T271" s="1"/>
    </row>
    <row r="272" spans="1:20" ht="30.6" customHeight="1">
      <c r="A272" s="46">
        <f>'S1 Maquette'!B272</f>
        <v>0</v>
      </c>
      <c r="B272" s="46">
        <f>'S1 Maquette'!C272</f>
        <v>0</v>
      </c>
      <c r="C272" s="45">
        <f>'S1 Maquette'!F272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"/>
      <c r="T272" s="1"/>
    </row>
    <row r="273" spans="1:20" ht="30.6" customHeight="1">
      <c r="A273" s="46">
        <f>'S1 Maquette'!B273</f>
        <v>0</v>
      </c>
      <c r="B273" s="46">
        <f>'S1 Maquette'!C273</f>
        <v>0</v>
      </c>
      <c r="C273" s="45">
        <f>'S1 Maquette'!F273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"/>
      <c r="T273" s="1"/>
    </row>
    <row r="274" spans="1:20" ht="30.6" customHeight="1">
      <c r="A274" s="46">
        <f>'S1 Maquette'!B274</f>
        <v>0</v>
      </c>
      <c r="B274" s="46">
        <f>'S1 Maquette'!C274</f>
        <v>0</v>
      </c>
      <c r="C274" s="45">
        <f>'S1 Maquette'!F274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"/>
      <c r="T274" s="1"/>
    </row>
    <row r="275" spans="1:20" ht="30.6" customHeight="1">
      <c r="A275" s="46">
        <f>'S1 Maquette'!B275</f>
        <v>0</v>
      </c>
      <c r="B275" s="46">
        <f>'S1 Maquette'!C275</f>
        <v>0</v>
      </c>
      <c r="C275" s="45">
        <f>'S1 Maquette'!F275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"/>
      <c r="T275" s="1"/>
    </row>
    <row r="276" spans="1:20" ht="30.6" customHeight="1">
      <c r="A276" s="46">
        <f>'S1 Maquette'!B276</f>
        <v>0</v>
      </c>
      <c r="B276" s="46">
        <f>'S1 Maquette'!C276</f>
        <v>0</v>
      </c>
      <c r="C276" s="45">
        <f>'S1 Maquette'!F276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"/>
      <c r="T276" s="1"/>
    </row>
    <row r="277" spans="1:20" ht="30.6" customHeight="1">
      <c r="A277" s="46">
        <f>'S1 Maquette'!B277</f>
        <v>0</v>
      </c>
      <c r="B277" s="46">
        <f>'S1 Maquette'!C277</f>
        <v>0</v>
      </c>
      <c r="C277" s="45">
        <f>'S1 Maquette'!F277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"/>
      <c r="T277" s="1"/>
    </row>
    <row r="278" spans="1:20" ht="30.6" customHeight="1">
      <c r="A278" s="46">
        <f>'S1 Maquette'!B278</f>
        <v>0</v>
      </c>
      <c r="B278" s="46">
        <f>'S1 Maquette'!C278</f>
        <v>0</v>
      </c>
      <c r="C278" s="45">
        <f>'S1 Maquette'!F278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"/>
      <c r="T278" s="1"/>
    </row>
    <row r="279" spans="1:20" ht="30.6" customHeight="1">
      <c r="A279" s="46">
        <f>'S1 Maquette'!B279</f>
        <v>0</v>
      </c>
      <c r="B279" s="46">
        <f>'S1 Maquette'!C279</f>
        <v>0</v>
      </c>
      <c r="C279" s="45">
        <f>'S1 Maquette'!F279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"/>
      <c r="T279" s="1"/>
    </row>
    <row r="280" spans="1:20" ht="30.6" customHeight="1">
      <c r="A280" s="46">
        <f>'S1 Maquette'!B280</f>
        <v>0</v>
      </c>
      <c r="B280" s="46">
        <f>'S1 Maquette'!C280</f>
        <v>0</v>
      </c>
      <c r="C280" s="45">
        <f>'S1 Maquette'!F280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"/>
      <c r="T280" s="1"/>
    </row>
    <row r="281" spans="1:20" ht="30.6" customHeight="1">
      <c r="A281" s="46">
        <f>'S1 Maquette'!B281</f>
        <v>0</v>
      </c>
      <c r="B281" s="46">
        <f>'S1 Maquette'!C281</f>
        <v>0</v>
      </c>
      <c r="C281" s="45">
        <f>'S1 Maquette'!F281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"/>
      <c r="T281" s="1"/>
    </row>
    <row r="282" spans="1:20" ht="30.6" customHeight="1">
      <c r="A282" s="46">
        <f>'S1 Maquette'!B282</f>
        <v>0</v>
      </c>
      <c r="B282" s="46">
        <f>'S1 Maquette'!C282</f>
        <v>0</v>
      </c>
      <c r="C282" s="45">
        <f>'S1 Maquette'!F282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"/>
      <c r="T282" s="1"/>
    </row>
    <row r="283" spans="1:20" ht="30.6" customHeight="1">
      <c r="A283" s="46">
        <f>'S1 Maquette'!B283</f>
        <v>0</v>
      </c>
      <c r="B283" s="46">
        <f>'S1 Maquette'!C283</f>
        <v>0</v>
      </c>
      <c r="C283" s="45">
        <f>'S1 Maquette'!F283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"/>
      <c r="T283" s="1"/>
    </row>
    <row r="284" spans="1:20" ht="30.6" customHeight="1">
      <c r="A284" s="46">
        <f>'S1 Maquette'!B284</f>
        <v>0</v>
      </c>
      <c r="B284" s="46">
        <f>'S1 Maquette'!C284</f>
        <v>0</v>
      </c>
      <c r="C284" s="45">
        <f>'S1 Maquette'!F284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"/>
      <c r="T284" s="1"/>
    </row>
    <row r="285" spans="1:20" ht="30.6" customHeight="1">
      <c r="A285" s="46">
        <f>'S1 Maquette'!B285</f>
        <v>0</v>
      </c>
      <c r="B285" s="46">
        <f>'S1 Maquette'!C285</f>
        <v>0</v>
      </c>
      <c r="C285" s="45">
        <f>'S1 Maquette'!F285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"/>
      <c r="T285" s="1"/>
    </row>
    <row r="286" spans="1:20" ht="30.6" customHeight="1">
      <c r="A286" s="46">
        <f>'S1 Maquette'!B286</f>
        <v>0</v>
      </c>
      <c r="B286" s="46">
        <f>'S1 Maquette'!C286</f>
        <v>0</v>
      </c>
      <c r="C286" s="45">
        <f>'S1 Maquette'!F286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"/>
      <c r="T286" s="1"/>
    </row>
    <row r="287" spans="1:20" ht="30.6" customHeight="1">
      <c r="A287" s="46">
        <f>'S1 Maquette'!B287</f>
        <v>0</v>
      </c>
      <c r="B287" s="46">
        <f>'S1 Maquette'!C287</f>
        <v>0</v>
      </c>
      <c r="C287" s="45">
        <f>'S1 Maquette'!F287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"/>
      <c r="T287" s="1"/>
    </row>
    <row r="288" spans="1:20" ht="30.6" customHeight="1">
      <c r="A288" s="46">
        <f>'S1 Maquette'!B288</f>
        <v>0</v>
      </c>
      <c r="B288" s="46">
        <f>'S1 Maquette'!C288</f>
        <v>0</v>
      </c>
      <c r="C288" s="45">
        <f>'S1 Maquette'!F288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"/>
      <c r="T288" s="1"/>
    </row>
    <row r="289" spans="1:20" ht="30.6" customHeight="1">
      <c r="A289" s="46">
        <f>'S1 Maquette'!B289</f>
        <v>0</v>
      </c>
      <c r="B289" s="46">
        <f>'S1 Maquette'!C289</f>
        <v>0</v>
      </c>
      <c r="C289" s="45">
        <f>'S1 Maquette'!F289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"/>
      <c r="T289" s="1"/>
    </row>
    <row r="290" spans="1:20" ht="30.6" customHeight="1">
      <c r="A290" s="46">
        <f>'S1 Maquette'!B290</f>
        <v>0</v>
      </c>
      <c r="B290" s="46">
        <f>'S1 Maquette'!C290</f>
        <v>0</v>
      </c>
      <c r="C290" s="45">
        <f>'S1 Maquette'!F290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"/>
      <c r="T290" s="1"/>
    </row>
    <row r="291" spans="1:20" ht="30.6" customHeight="1">
      <c r="A291" s="46">
        <f>'S1 Maquette'!B291</f>
        <v>0</v>
      </c>
      <c r="B291" s="46">
        <f>'S1 Maquette'!C291</f>
        <v>0</v>
      </c>
      <c r="C291" s="45">
        <f>'S1 Maquette'!F291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"/>
      <c r="T291" s="1"/>
    </row>
    <row r="292" spans="1:20" ht="30.6" customHeight="1">
      <c r="A292" s="46">
        <f>'S1 Maquette'!B292</f>
        <v>0</v>
      </c>
      <c r="B292" s="46">
        <f>'S1 Maquette'!C292</f>
        <v>0</v>
      </c>
      <c r="C292" s="45">
        <f>'S1 Maquette'!F292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"/>
      <c r="T292" s="1"/>
    </row>
    <row r="293" spans="1:20" ht="30.6" customHeight="1">
      <c r="A293" s="46">
        <f>'S1 Maquette'!B293</f>
        <v>0</v>
      </c>
      <c r="B293" s="46">
        <f>'S1 Maquette'!C293</f>
        <v>0</v>
      </c>
      <c r="C293" s="45">
        <f>'S1 Maquette'!F293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"/>
      <c r="T293" s="1"/>
    </row>
    <row r="294" spans="1:20" ht="30.6" customHeight="1">
      <c r="A294" s="46">
        <f>'S1 Maquette'!B294</f>
        <v>0</v>
      </c>
      <c r="B294" s="46">
        <f>'S1 Maquette'!C294</f>
        <v>0</v>
      </c>
      <c r="C294" s="45">
        <f>'S1 Maquette'!F294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"/>
      <c r="T294" s="1"/>
    </row>
    <row r="295" spans="1:20" ht="30.6" customHeight="1">
      <c r="A295" s="46">
        <f>'S1 Maquette'!B295</f>
        <v>0</v>
      </c>
      <c r="B295" s="46">
        <f>'S1 Maquette'!C295</f>
        <v>0</v>
      </c>
      <c r="C295" s="45">
        <f>'S1 Maquette'!F295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"/>
      <c r="T295" s="1"/>
    </row>
    <row r="296" spans="1:20" ht="30.6" customHeight="1">
      <c r="A296" s="46">
        <f>'S1 Maquette'!B296</f>
        <v>0</v>
      </c>
      <c r="B296" s="46">
        <f>'S1 Maquette'!C296</f>
        <v>0</v>
      </c>
      <c r="C296" s="45">
        <f>'S1 Maquette'!F296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"/>
      <c r="T296" s="1"/>
    </row>
    <row r="297" spans="1:20" ht="30.6" customHeight="1">
      <c r="A297" s="46">
        <f>'S1 Maquette'!B297</f>
        <v>0</v>
      </c>
      <c r="B297" s="46">
        <f>'S1 Maquette'!C297</f>
        <v>0</v>
      </c>
      <c r="C297" s="45">
        <f>'S1 Maquette'!F297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"/>
      <c r="T297" s="1"/>
    </row>
    <row r="298" spans="1:20" ht="30.6" customHeight="1">
      <c r="A298" s="46">
        <f>'S1 Maquette'!B298</f>
        <v>0</v>
      </c>
      <c r="B298" s="46">
        <f>'S1 Maquette'!C298</f>
        <v>0</v>
      </c>
      <c r="C298" s="45">
        <f>'S1 Maquette'!F298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"/>
      <c r="T298" s="1"/>
    </row>
    <row r="299" spans="1:20" ht="30.6" customHeight="1">
      <c r="A299" s="46">
        <f>'S1 Maquette'!B299</f>
        <v>0</v>
      </c>
      <c r="B299" s="46">
        <f>'S1 Maquette'!C299</f>
        <v>0</v>
      </c>
      <c r="C299" s="45">
        <f>'S1 Maquette'!F299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"/>
      <c r="T299" s="1"/>
    </row>
    <row r="300" spans="1:20" ht="30.6" customHeight="1">
      <c r="A300" s="46">
        <f>'S1 Maquette'!B300</f>
        <v>0</v>
      </c>
      <c r="B300" s="46">
        <f>'S1 Maquette'!C300</f>
        <v>0</v>
      </c>
      <c r="C300" s="45">
        <f>'S1 Maquette'!F300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138" priority="9">
      <formula>$C1="Parcours Pédagogique"</formula>
    </cfRule>
    <cfRule type="expression" dxfId="137" priority="10">
      <formula>$C1="BLOC"</formula>
    </cfRule>
    <cfRule type="expression" dxfId="136" priority="11">
      <formula>$C1="OPTION"</formula>
    </cfRule>
  </conditionalFormatting>
  <conditionalFormatting sqref="A18:S300 T18">
    <cfRule type="expression" dxfId="135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34" priority="15">
      <formula>$D1="Modification"</formula>
    </cfRule>
    <cfRule type="expression" dxfId="133" priority="20">
      <formula>$D1="Création"</formula>
    </cfRule>
    <cfRule type="expression" dxfId="132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31" priority="14">
      <formula>$D1="Modification MCC"</formula>
    </cfRule>
  </conditionalFormatting>
  <conditionalFormatting sqref="J1:J999">
    <cfRule type="expression" dxfId="130" priority="4">
      <formula>$I1="NON"</formula>
    </cfRule>
  </conditionalFormatting>
  <conditionalFormatting sqref="L18:L300">
    <cfRule type="expression" dxfId="129" priority="12">
      <formula>$K18="CT (Contrôle terminal)"</formula>
    </cfRule>
    <cfRule type="expression" dxfId="128" priority="13">
      <formula>$K18="CCI (CC Intégral)"</formula>
    </cfRule>
  </conditionalFormatting>
  <conditionalFormatting sqref="M1:M999">
    <cfRule type="expression" dxfId="127" priority="8">
      <formula>$K1="CT (Contrôle terminal)"</formula>
    </cfRule>
  </conditionalFormatting>
  <conditionalFormatting sqref="N1:O999">
    <cfRule type="expression" dxfId="126" priority="3">
      <formula>$K1="CCI (CC Intégral)"</formula>
    </cfRule>
  </conditionalFormatting>
  <conditionalFormatting sqref="P19:S300">
    <cfRule type="expression" dxfId="125" priority="5">
      <formula>$H$15="Session Unique"</formula>
    </cfRule>
  </conditionalFormatting>
  <conditionalFormatting sqref="Q1:R999">
    <cfRule type="expression" dxfId="124" priority="1">
      <formula>$P1="Autres"</formula>
    </cfRule>
  </conditionalFormatting>
  <conditionalFormatting sqref="S1:S999 T18">
    <cfRule type="expression" dxfId="123" priority="2">
      <formula>$P1="CT (Contrôle terminal)"</formula>
    </cfRule>
  </conditionalFormatting>
  <conditionalFormatting sqref="T18 A18:S300">
    <cfRule type="expression" dxfId="122" priority="23">
      <formula>$C18="Modification"</formula>
    </cfRule>
    <cfRule type="expression" dxfId="121" priority="28">
      <formula>$C18="Création"</formula>
    </cfRule>
    <cfRule type="expression" dxfId="120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16" zoomScale="90" zoomScaleNormal="90" workbookViewId="0">
      <selection activeCell="D29" sqref="D29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>
      <c r="A7" s="122" t="s">
        <v>268</v>
      </c>
      <c r="B7" s="125" t="str">
        <f>'Fiche Générale'!B2</f>
        <v>ODYSSEE</v>
      </c>
      <c r="C7" s="122" t="s">
        <v>269</v>
      </c>
      <c r="D7" s="122"/>
      <c r="E7" s="124" t="str">
        <f>'Fiche Générale'!B3</f>
        <v>Information et médiation scientifique et technique</v>
      </c>
      <c r="F7" s="125"/>
      <c r="G7" s="122" t="s">
        <v>270</v>
      </c>
      <c r="H7" s="136" t="str">
        <f>'Fiche Générale'!B4</f>
        <v>-</v>
      </c>
      <c r="I7" s="136"/>
      <c r="J7" s="136"/>
    </row>
    <row r="8" spans="1:10" ht="18" customHeight="1">
      <c r="A8" s="122"/>
      <c r="B8" s="127"/>
      <c r="C8" s="122"/>
      <c r="D8" s="122"/>
      <c r="E8" s="126"/>
      <c r="F8" s="127"/>
      <c r="G8" s="122"/>
      <c r="H8" s="136"/>
      <c r="I8" s="136"/>
      <c r="J8" s="136"/>
    </row>
    <row r="9" spans="1:10" ht="18" customHeight="1">
      <c r="A9" s="122"/>
      <c r="B9" s="127"/>
      <c r="C9" s="122"/>
      <c r="D9" s="122"/>
      <c r="E9" s="128"/>
      <c r="F9" s="129"/>
      <c r="G9" s="122"/>
      <c r="H9" s="136"/>
      <c r="I9" s="136"/>
      <c r="J9" s="136"/>
    </row>
    <row r="10" spans="1:10" ht="18" customHeight="1">
      <c r="A10" s="122"/>
      <c r="B10" s="127"/>
      <c r="C10" s="123" t="s">
        <v>271</v>
      </c>
      <c r="D10" s="123"/>
      <c r="E10" s="130" t="str">
        <f>'Fiche Générale'!A12</f>
        <v>Communication et médiation de la transition écologique et sociale (COMETES)</v>
      </c>
      <c r="F10" s="131"/>
      <c r="G10" s="131"/>
      <c r="H10" s="131"/>
      <c r="I10" s="131"/>
      <c r="J10" s="132"/>
    </row>
    <row r="11" spans="1:10" ht="18" customHeight="1">
      <c r="A11" s="122"/>
      <c r="B11" s="129"/>
      <c r="C11" s="123"/>
      <c r="D11" s="123"/>
      <c r="E11" s="133"/>
      <c r="F11" s="134"/>
      <c r="G11" s="134"/>
      <c r="H11" s="134"/>
      <c r="I11" s="134"/>
      <c r="J11" s="135"/>
    </row>
    <row r="13" spans="1:10">
      <c r="A13" s="138" t="s">
        <v>272</v>
      </c>
      <c r="B13" s="87" t="str">
        <f>'S1 Maquette'!B13:B14</f>
        <v xml:space="preserve">1ère année </v>
      </c>
      <c r="C13" s="138" t="s">
        <v>274</v>
      </c>
      <c r="D13" s="138"/>
      <c r="E13" s="145">
        <f>'S1 Maquette'!E13:F14</f>
        <v>0</v>
      </c>
      <c r="F13" s="145"/>
      <c r="G13" s="143" t="s">
        <v>275</v>
      </c>
      <c r="H13" s="84">
        <f>Calcul!D7</f>
        <v>130</v>
      </c>
      <c r="I13" s="84"/>
    </row>
    <row r="14" spans="1:10">
      <c r="A14" s="138"/>
      <c r="B14" s="90"/>
      <c r="C14" s="138"/>
      <c r="D14" s="138"/>
      <c r="E14" s="145"/>
      <c r="F14" s="145"/>
      <c r="G14" s="144"/>
      <c r="H14" s="84"/>
      <c r="I14" s="84"/>
    </row>
    <row r="15" spans="1:10">
      <c r="A15" s="138" t="s">
        <v>276</v>
      </c>
      <c r="B15" s="87" t="s">
        <v>237</v>
      </c>
      <c r="C15" s="139" t="s">
        <v>277</v>
      </c>
      <c r="D15" s="140"/>
      <c r="E15" s="138"/>
      <c r="F15" s="138"/>
      <c r="G15" s="143" t="s">
        <v>278</v>
      </c>
      <c r="H15" s="84">
        <f ca="1">Calcul!D20</f>
        <v>130</v>
      </c>
      <c r="I15" s="84"/>
    </row>
    <row r="16" spans="1:10">
      <c r="A16" s="138"/>
      <c r="B16" s="90"/>
      <c r="C16" s="141"/>
      <c r="D16" s="142"/>
      <c r="E16" s="138"/>
      <c r="F16" s="138"/>
      <c r="G16" s="144"/>
      <c r="H16" s="84"/>
      <c r="I16" s="8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279</v>
      </c>
      <c r="B18" s="3" t="s">
        <v>280</v>
      </c>
      <c r="C18" s="3" t="s">
        <v>3</v>
      </c>
      <c r="D18" s="3" t="s">
        <v>281</v>
      </c>
      <c r="E18" s="3" t="s">
        <v>6</v>
      </c>
      <c r="F18" s="3" t="s">
        <v>5</v>
      </c>
      <c r="G18" s="3" t="s">
        <v>282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283</v>
      </c>
      <c r="M18" s="3" t="s">
        <v>4</v>
      </c>
      <c r="N18" s="3" t="s">
        <v>284</v>
      </c>
      <c r="O18" s="4" t="s">
        <v>285</v>
      </c>
    </row>
    <row r="19" spans="1:15" s="18" customFormat="1" ht="43.35" customHeight="1">
      <c r="A19" s="25">
        <v>1</v>
      </c>
      <c r="B19" s="5" t="s">
        <v>339</v>
      </c>
      <c r="C19" s="7" t="s">
        <v>12</v>
      </c>
      <c r="D19" s="7">
        <v>3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>
        <v>2</v>
      </c>
      <c r="B20" s="68" t="s">
        <v>374</v>
      </c>
      <c r="C20" s="7" t="s">
        <v>12</v>
      </c>
      <c r="D20" s="7">
        <v>3</v>
      </c>
      <c r="E20" s="5" t="s">
        <v>15</v>
      </c>
      <c r="F20" s="5"/>
      <c r="G20" s="5"/>
      <c r="H20" s="7" t="s">
        <v>225</v>
      </c>
      <c r="I20" s="7"/>
      <c r="J20" s="7"/>
      <c r="K20" s="7"/>
      <c r="L20" s="7"/>
      <c r="M20" s="7" t="s">
        <v>13</v>
      </c>
      <c r="N20" s="5"/>
      <c r="O20" s="68" t="s">
        <v>389</v>
      </c>
    </row>
    <row r="21" spans="1:15" s="18" customFormat="1" ht="43.35" customHeight="1">
      <c r="A21" s="25" t="s">
        <v>287</v>
      </c>
      <c r="B21" s="53" t="s">
        <v>340</v>
      </c>
      <c r="C21" s="7" t="s">
        <v>21</v>
      </c>
      <c r="D21" s="7">
        <v>1.5</v>
      </c>
      <c r="E21" s="5" t="s">
        <v>15</v>
      </c>
      <c r="F21" s="5"/>
      <c r="G21" s="5"/>
      <c r="H21" s="7" t="s">
        <v>225</v>
      </c>
      <c r="I21" s="7">
        <v>0</v>
      </c>
      <c r="J21" s="7">
        <v>12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25" t="s">
        <v>341</v>
      </c>
      <c r="B22" s="73" t="s">
        <v>416</v>
      </c>
      <c r="C22" s="7" t="s">
        <v>21</v>
      </c>
      <c r="D22" s="7">
        <v>1.5</v>
      </c>
      <c r="E22" s="5" t="s">
        <v>15</v>
      </c>
      <c r="F22" s="5"/>
      <c r="G22" s="5"/>
      <c r="H22" s="7" t="s">
        <v>225</v>
      </c>
      <c r="I22" s="72">
        <v>0</v>
      </c>
      <c r="J22" s="72">
        <v>22</v>
      </c>
      <c r="K22" s="7"/>
      <c r="L22" s="7"/>
      <c r="M22" s="7" t="s">
        <v>13</v>
      </c>
      <c r="N22" s="5"/>
      <c r="O22" s="68" t="s">
        <v>417</v>
      </c>
    </row>
    <row r="23" spans="1:15" ht="43.35" customHeight="1">
      <c r="A23" s="24">
        <v>3</v>
      </c>
      <c r="B23" s="74" t="s">
        <v>375</v>
      </c>
      <c r="C23" s="11" t="s">
        <v>12</v>
      </c>
      <c r="D23" s="11">
        <v>6</v>
      </c>
      <c r="E23" s="5" t="s">
        <v>15</v>
      </c>
      <c r="F23" s="6"/>
      <c r="G23" s="6"/>
      <c r="H23" s="7" t="s">
        <v>225</v>
      </c>
      <c r="I23" s="7"/>
      <c r="J23" s="7"/>
      <c r="K23" s="7"/>
      <c r="L23" s="11"/>
      <c r="M23" s="7" t="s">
        <v>13</v>
      </c>
      <c r="N23" s="6"/>
      <c r="O23" s="68" t="s">
        <v>389</v>
      </c>
    </row>
    <row r="24" spans="1:15" ht="43.35" customHeight="1">
      <c r="A24" s="25" t="s">
        <v>288</v>
      </c>
      <c r="B24" s="69" t="s">
        <v>376</v>
      </c>
      <c r="C24" s="7" t="s">
        <v>21</v>
      </c>
      <c r="D24" s="72">
        <v>6</v>
      </c>
      <c r="E24" s="5" t="s">
        <v>15</v>
      </c>
      <c r="F24" s="6"/>
      <c r="G24" s="5"/>
      <c r="H24" s="7" t="s">
        <v>225</v>
      </c>
      <c r="I24" s="7">
        <v>0</v>
      </c>
      <c r="J24" s="7">
        <v>36</v>
      </c>
      <c r="K24" s="7"/>
      <c r="L24" s="7"/>
      <c r="M24" s="7" t="s">
        <v>13</v>
      </c>
      <c r="N24" s="5"/>
      <c r="O24" s="68" t="s">
        <v>391</v>
      </c>
    </row>
    <row r="25" spans="1:15" ht="43.35" customHeight="1">
      <c r="A25" s="25">
        <v>4</v>
      </c>
      <c r="B25" s="69" t="s">
        <v>377</v>
      </c>
      <c r="C25" s="7" t="s">
        <v>12</v>
      </c>
      <c r="D25" s="72">
        <v>3</v>
      </c>
      <c r="E25" s="5" t="s">
        <v>15</v>
      </c>
      <c r="F25" s="6"/>
      <c r="G25" s="5"/>
      <c r="H25" s="7" t="s">
        <v>225</v>
      </c>
      <c r="I25" s="7"/>
      <c r="J25" s="7"/>
      <c r="K25" s="7"/>
      <c r="L25" s="7"/>
      <c r="M25" s="7" t="s">
        <v>13</v>
      </c>
      <c r="N25" s="5"/>
      <c r="O25" s="68" t="s">
        <v>389</v>
      </c>
    </row>
    <row r="26" spans="1:15" ht="43.35" customHeight="1">
      <c r="A26" s="25" t="s">
        <v>296</v>
      </c>
      <c r="B26" s="57" t="s">
        <v>342</v>
      </c>
      <c r="C26" s="7" t="s">
        <v>21</v>
      </c>
      <c r="D26" s="72">
        <v>1</v>
      </c>
      <c r="E26" s="5" t="s">
        <v>15</v>
      </c>
      <c r="F26" s="6"/>
      <c r="G26" s="5"/>
      <c r="H26" s="7" t="s">
        <v>225</v>
      </c>
      <c r="I26" s="7">
        <v>0</v>
      </c>
      <c r="J26" s="7">
        <v>15</v>
      </c>
      <c r="K26" s="7"/>
      <c r="L26" s="7"/>
      <c r="M26" s="7" t="s">
        <v>13</v>
      </c>
      <c r="N26" s="5"/>
      <c r="O26" s="5"/>
    </row>
    <row r="27" spans="1:15" ht="43.35" customHeight="1">
      <c r="A27" s="25" t="s">
        <v>297</v>
      </c>
      <c r="B27" s="75" t="s">
        <v>378</v>
      </c>
      <c r="C27" s="7" t="s">
        <v>21</v>
      </c>
      <c r="D27" s="72">
        <v>1.5</v>
      </c>
      <c r="E27" s="5" t="s">
        <v>15</v>
      </c>
      <c r="F27" s="6"/>
      <c r="G27" s="5"/>
      <c r="H27" s="7" t="s">
        <v>225</v>
      </c>
      <c r="I27" s="7">
        <v>0</v>
      </c>
      <c r="J27" s="72">
        <v>18</v>
      </c>
      <c r="K27" s="7"/>
      <c r="L27" s="7"/>
      <c r="M27" s="7" t="s">
        <v>13</v>
      </c>
      <c r="N27" s="5"/>
      <c r="O27" s="68" t="s">
        <v>392</v>
      </c>
    </row>
    <row r="28" spans="1:15" ht="43.35" customHeight="1">
      <c r="A28" s="25" t="s">
        <v>298</v>
      </c>
      <c r="B28" s="58" t="s">
        <v>343</v>
      </c>
      <c r="C28" s="7" t="s">
        <v>21</v>
      </c>
      <c r="D28" s="72">
        <v>0.5</v>
      </c>
      <c r="E28" s="5" t="s">
        <v>15</v>
      </c>
      <c r="F28" s="6"/>
      <c r="G28" s="5"/>
      <c r="H28" s="7" t="s">
        <v>225</v>
      </c>
      <c r="I28" s="59">
        <v>0</v>
      </c>
      <c r="J28" s="7">
        <v>6</v>
      </c>
      <c r="K28" s="7"/>
      <c r="L28" s="7"/>
      <c r="M28" s="7" t="s">
        <v>13</v>
      </c>
      <c r="N28" s="5"/>
      <c r="O28" s="5"/>
    </row>
    <row r="29" spans="1:15" ht="43.35" customHeight="1">
      <c r="A29" s="25">
        <v>5</v>
      </c>
      <c r="B29" s="76" t="s">
        <v>404</v>
      </c>
      <c r="C29" s="7" t="s">
        <v>12</v>
      </c>
      <c r="D29" s="78">
        <v>15</v>
      </c>
      <c r="E29" s="5" t="s">
        <v>15</v>
      </c>
      <c r="F29" s="5"/>
      <c r="G29" s="5"/>
      <c r="H29" s="7" t="s">
        <v>225</v>
      </c>
      <c r="I29" s="7"/>
      <c r="J29" s="7"/>
      <c r="K29" s="7"/>
      <c r="L29" s="7"/>
      <c r="M29" s="7" t="s">
        <v>13</v>
      </c>
      <c r="N29" s="5"/>
      <c r="O29" s="68" t="s">
        <v>397</v>
      </c>
    </row>
    <row r="30" spans="1:15" ht="43.35" customHeight="1">
      <c r="A30" s="25" t="s">
        <v>300</v>
      </c>
      <c r="B30" s="70" t="s">
        <v>406</v>
      </c>
      <c r="C30" s="7" t="s">
        <v>21</v>
      </c>
      <c r="D30" s="72">
        <v>10</v>
      </c>
      <c r="E30" s="5" t="s">
        <v>15</v>
      </c>
      <c r="F30" s="5"/>
      <c r="G30" s="5"/>
      <c r="H30" s="7" t="s">
        <v>225</v>
      </c>
      <c r="I30" s="7">
        <v>0</v>
      </c>
      <c r="J30" s="72">
        <v>21</v>
      </c>
      <c r="K30" s="7"/>
      <c r="L30" s="7"/>
      <c r="M30" s="7" t="s">
        <v>13</v>
      </c>
      <c r="N30" s="5"/>
      <c r="O30" s="68" t="s">
        <v>395</v>
      </c>
    </row>
    <row r="31" spans="1:15" ht="43.35" customHeight="1">
      <c r="A31" s="25" t="s">
        <v>301</v>
      </c>
      <c r="B31" s="77" t="s">
        <v>379</v>
      </c>
      <c r="C31" s="7" t="s">
        <v>21</v>
      </c>
      <c r="D31" s="72">
        <v>5</v>
      </c>
      <c r="E31" s="5" t="s">
        <v>15</v>
      </c>
      <c r="F31" s="5"/>
      <c r="G31" s="5"/>
      <c r="H31" s="7" t="s">
        <v>225</v>
      </c>
      <c r="I31" s="7">
        <v>0</v>
      </c>
      <c r="J31" s="7">
        <v>0</v>
      </c>
      <c r="K31" s="7"/>
      <c r="L31" s="7"/>
      <c r="M31" s="7" t="s">
        <v>13</v>
      </c>
      <c r="N31" s="5"/>
      <c r="O31" s="68" t="s">
        <v>396</v>
      </c>
    </row>
    <row r="32" spans="1:15" ht="43.35" customHeight="1">
      <c r="A32" s="25"/>
      <c r="B32" s="28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8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8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8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8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8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">
    <cfRule type="expression" dxfId="119" priority="12">
      <formula>$C1="Option"</formula>
    </cfRule>
  </conditionalFormatting>
  <conditionalFormatting sqref="A1:O9 A10:E10 K10:O11 A11:D11 A12:O12 A13:H13 J13:O16 A14:F14 A15:H15 A16:F16 A17:O18 C19:O20 A19:A31 K21:O31 A32:O999">
    <cfRule type="expression" dxfId="118" priority="16">
      <formula>$F1="Modification"</formula>
    </cfRule>
    <cfRule type="expression" dxfId="117" priority="17">
      <formula>$F1="Création"</formula>
    </cfRule>
  </conditionalFormatting>
  <conditionalFormatting sqref="A1:O9 K10:O11 A12:O12 J13:O16 A17:O18 C19:O20 K21:O31 A32:O999 A10:E10 A11:D11 A13:H13 A14:F14 A15:H15 A16:F16 A19:A31">
    <cfRule type="expression" dxfId="116" priority="15">
      <formula>$F1="Fermeture"</formula>
    </cfRule>
  </conditionalFormatting>
  <conditionalFormatting sqref="B19:B31">
    <cfRule type="expression" dxfId="115" priority="9">
      <formula>$F19="Fermeture"</formula>
    </cfRule>
    <cfRule type="expression" dxfId="114" priority="10">
      <formula>$F19="Modification"</formula>
    </cfRule>
    <cfRule type="expression" dxfId="113" priority="11">
      <formula>$F19="Création"</formula>
    </cfRule>
  </conditionalFormatting>
  <conditionalFormatting sqref="C21:H31">
    <cfRule type="expression" dxfId="112" priority="6">
      <formula>$F21="Fermeture"</formula>
    </cfRule>
    <cfRule type="expression" dxfId="111" priority="7">
      <formula>$F21="Modification"</formula>
    </cfRule>
    <cfRule type="expression" dxfId="110" priority="8">
      <formula>$F21="Création"</formula>
    </cfRule>
  </conditionalFormatting>
  <conditionalFormatting sqref="D1:E999">
    <cfRule type="expression" dxfId="109" priority="5">
      <formula>$C1="Option"</formula>
    </cfRule>
  </conditionalFormatting>
  <conditionalFormatting sqref="G1:N999">
    <cfRule type="expression" dxfId="108" priority="1">
      <formula>$C1="Option"</formula>
    </cfRule>
  </conditionalFormatting>
  <conditionalFormatting sqref="I21:J31">
    <cfRule type="expression" dxfId="107" priority="2">
      <formula>$F21="Fermeture"</formula>
    </cfRule>
    <cfRule type="expression" dxfId="106" priority="3">
      <formula>$F21="Modification"</formula>
    </cfRule>
    <cfRule type="expression" dxfId="105" priority="4">
      <formula>$F21="Création"</formula>
    </cfRule>
  </conditionalFormatting>
  <conditionalFormatting sqref="N1:N999">
    <cfRule type="expression" dxfId="104" priority="14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abSelected="1" zoomScaleNormal="100" workbookViewId="0">
      <selection activeCell="L29" sqref="L29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45" customHeight="1">
      <c r="A7" s="162" t="s">
        <v>312</v>
      </c>
      <c r="B7" s="161" t="str">
        <f>'Fiche Générale'!B2</f>
        <v>ODYSSEE</v>
      </c>
      <c r="C7" s="122" t="s">
        <v>269</v>
      </c>
      <c r="D7" s="122"/>
      <c r="E7" s="159" t="str">
        <f>'Fiche Générale'!B3</f>
        <v>Information et médiation scientifique et technique</v>
      </c>
      <c r="F7" s="160"/>
      <c r="G7" s="122" t="s">
        <v>313</v>
      </c>
      <c r="H7" s="161" t="str">
        <f>'Fiche Générale'!B4</f>
        <v>-</v>
      </c>
      <c r="I7" s="161"/>
      <c r="J7" s="38"/>
      <c r="K7" s="23"/>
    </row>
    <row r="8" spans="1:19" ht="14.45" customHeight="1">
      <c r="A8" s="163"/>
      <c r="B8" s="161"/>
      <c r="C8" s="122"/>
      <c r="D8" s="122"/>
      <c r="E8" s="159"/>
      <c r="F8" s="160"/>
      <c r="G8" s="122"/>
      <c r="H8" s="161"/>
      <c r="I8" s="161"/>
      <c r="J8" s="38"/>
      <c r="K8" s="23"/>
    </row>
    <row r="9" spans="1:19" ht="14.45" customHeight="1">
      <c r="A9" s="163"/>
      <c r="B9" s="161"/>
      <c r="C9" s="122"/>
      <c r="D9" s="122"/>
      <c r="E9" s="159"/>
      <c r="F9" s="160"/>
      <c r="G9" s="122"/>
      <c r="H9" s="161"/>
      <c r="I9" s="161"/>
      <c r="J9" s="38"/>
      <c r="K9" s="23"/>
    </row>
    <row r="10" spans="1:19" ht="14.45" customHeight="1">
      <c r="A10" s="163"/>
      <c r="B10" s="161"/>
      <c r="C10" s="123" t="s">
        <v>271</v>
      </c>
      <c r="D10" s="123"/>
      <c r="E10" s="130" t="str">
        <f>'Fiche Générale'!A12</f>
        <v>Communication et médiation de la transition écologique et sociale (COMETES)</v>
      </c>
      <c r="F10" s="131"/>
      <c r="G10" s="131"/>
      <c r="H10" s="131"/>
      <c r="I10" s="132"/>
      <c r="J10" s="39"/>
      <c r="K10" s="23"/>
    </row>
    <row r="11" spans="1:19" ht="14.45" customHeight="1">
      <c r="A11" s="164"/>
      <c r="B11" s="161"/>
      <c r="C11" s="123"/>
      <c r="D11" s="123"/>
      <c r="E11" s="133"/>
      <c r="F11" s="134"/>
      <c r="G11" s="134"/>
      <c r="H11" s="134"/>
      <c r="I11" s="135"/>
      <c r="J11" s="39"/>
      <c r="K11" s="23"/>
    </row>
    <row r="12" spans="1:19">
      <c r="C12" s="18"/>
      <c r="I12" s="13"/>
      <c r="J12" s="13"/>
      <c r="M12" s="139" t="s">
        <v>314</v>
      </c>
      <c r="N12" s="140"/>
      <c r="O12" s="155"/>
      <c r="P12" s="139" t="s">
        <v>315</v>
      </c>
      <c r="Q12" s="140"/>
      <c r="R12" s="140"/>
      <c r="S12" s="155"/>
    </row>
    <row r="13" spans="1:19">
      <c r="A13" s="143" t="s">
        <v>272</v>
      </c>
      <c r="B13" s="84" t="str">
        <f>'S2 Maquette'!B13:B14</f>
        <v xml:space="preserve">1ère année </v>
      </c>
      <c r="C13" s="84"/>
      <c r="D13" s="143" t="s">
        <v>316</v>
      </c>
      <c r="E13" s="145">
        <f>'S2 Maquette'!E13:F14</f>
        <v>0</v>
      </c>
      <c r="F13" s="145"/>
      <c r="G13" s="145"/>
      <c r="H13" s="138" t="s">
        <v>317</v>
      </c>
      <c r="I13" s="138"/>
      <c r="J13" s="40"/>
      <c r="M13" s="141"/>
      <c r="N13" s="142"/>
      <c r="O13" s="156"/>
      <c r="P13" s="141"/>
      <c r="Q13" s="142"/>
      <c r="R13" s="142"/>
      <c r="S13" s="156"/>
    </row>
    <row r="14" spans="1:19">
      <c r="A14" s="144"/>
      <c r="B14" s="84"/>
      <c r="C14" s="84"/>
      <c r="D14" s="144"/>
      <c r="E14" s="145"/>
      <c r="F14" s="145"/>
      <c r="G14" s="145"/>
      <c r="H14" s="138"/>
      <c r="I14" s="138"/>
      <c r="J14" s="40"/>
      <c r="M14" s="138" t="s">
        <v>318</v>
      </c>
      <c r="N14" s="139" t="s">
        <v>319</v>
      </c>
      <c r="O14" s="155"/>
      <c r="P14" s="137"/>
      <c r="Q14" s="146"/>
      <c r="R14" s="149"/>
      <c r="S14" s="143"/>
    </row>
    <row r="15" spans="1:19">
      <c r="A15" s="143" t="s">
        <v>320</v>
      </c>
      <c r="B15" s="86" t="str">
        <f>'S2 Maquette'!B15:B16</f>
        <v>Semestre 2</v>
      </c>
      <c r="C15" s="87"/>
      <c r="D15" s="143" t="s">
        <v>321</v>
      </c>
      <c r="E15" s="145">
        <f>'S2 Maquette'!E15:F16</f>
        <v>0</v>
      </c>
      <c r="F15" s="145"/>
      <c r="G15" s="145"/>
      <c r="H15" s="151" t="str">
        <f>'Fiche Générale'!B5</f>
        <v>Session Unique</v>
      </c>
      <c r="I15" s="152"/>
      <c r="J15" s="41"/>
      <c r="M15" s="138"/>
      <c r="N15" s="157"/>
      <c r="O15" s="158"/>
      <c r="P15" s="137"/>
      <c r="Q15" s="147"/>
      <c r="R15" s="149"/>
      <c r="S15" s="150"/>
    </row>
    <row r="16" spans="1:19">
      <c r="A16" s="144"/>
      <c r="B16" s="89"/>
      <c r="C16" s="90"/>
      <c r="D16" s="144"/>
      <c r="E16" s="145"/>
      <c r="F16" s="145"/>
      <c r="G16" s="145"/>
      <c r="H16" s="153"/>
      <c r="I16" s="154"/>
      <c r="J16" s="41"/>
      <c r="M16" s="138"/>
      <c r="N16" s="157"/>
      <c r="O16" s="158"/>
      <c r="P16" s="137"/>
      <c r="Q16" s="147"/>
      <c r="R16" s="149"/>
      <c r="S16" s="150"/>
    </row>
    <row r="17" spans="1:19">
      <c r="L17" s="19"/>
      <c r="M17" s="138"/>
      <c r="N17" s="141"/>
      <c r="O17" s="156"/>
      <c r="P17" s="137"/>
      <c r="Q17" s="148"/>
      <c r="R17" s="149"/>
      <c r="S17" s="144"/>
    </row>
    <row r="18" spans="1:19" ht="59.45" customHeight="1">
      <c r="A18" s="3" t="s">
        <v>322</v>
      </c>
      <c r="B18" s="42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344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</row>
    <row r="19" spans="1:19" ht="30.6" customHeight="1">
      <c r="A19" s="46" t="str">
        <f>'S2 Maquette'!B19</f>
        <v>SWITCH ODYSSEE S2</v>
      </c>
      <c r="B19" s="46" t="str">
        <f>'S2 Maquette'!C19</f>
        <v>UE</v>
      </c>
      <c r="C19" s="45">
        <f>'S2 Maquette'!F19</f>
        <v>0</v>
      </c>
      <c r="D19" s="7">
        <v>3</v>
      </c>
      <c r="E19" s="7" t="s">
        <v>338</v>
      </c>
      <c r="F19" s="7" t="s">
        <v>338</v>
      </c>
      <c r="G19" s="43" t="s">
        <v>338</v>
      </c>
      <c r="H19" s="43" t="s">
        <v>338</v>
      </c>
      <c r="I19" s="43" t="s">
        <v>338</v>
      </c>
      <c r="J19" s="43"/>
      <c r="K19" s="66" t="s">
        <v>9</v>
      </c>
      <c r="L19" s="66"/>
      <c r="M19" s="66">
        <v>2</v>
      </c>
      <c r="N19" s="43"/>
      <c r="O19" s="43"/>
      <c r="P19" s="43"/>
      <c r="Q19" s="43"/>
      <c r="R19" s="43"/>
      <c r="S19" s="12"/>
    </row>
    <row r="20" spans="1:19" ht="30.6" customHeight="1">
      <c r="A20" s="46" t="str">
        <f>'S2 Maquette'!B20</f>
        <v>Fondamentaux de la communication 2</v>
      </c>
      <c r="B20" s="46" t="str">
        <f>'S2 Maquette'!C20</f>
        <v>UE</v>
      </c>
      <c r="C20" s="45">
        <f>'S2 Maquette'!F20</f>
        <v>0</v>
      </c>
      <c r="D20" s="7">
        <v>3</v>
      </c>
      <c r="E20" s="7" t="s">
        <v>338</v>
      </c>
      <c r="F20" s="7" t="s">
        <v>338</v>
      </c>
      <c r="G20" s="43" t="s">
        <v>338</v>
      </c>
      <c r="H20" s="43" t="s">
        <v>338</v>
      </c>
      <c r="I20" s="43" t="s">
        <v>338</v>
      </c>
      <c r="J20" s="43"/>
      <c r="K20" s="66" t="s">
        <v>9</v>
      </c>
      <c r="L20" s="66"/>
      <c r="M20" s="66">
        <v>2</v>
      </c>
      <c r="N20" s="43"/>
      <c r="O20" s="43"/>
      <c r="P20" s="43" t="s">
        <v>18</v>
      </c>
      <c r="Q20" s="43"/>
      <c r="R20" s="43"/>
      <c r="S20" s="12"/>
    </row>
    <row r="21" spans="1:19" ht="30.6" customHeight="1">
      <c r="A21" s="46" t="str">
        <f>'S2 Maquette'!B21</f>
        <v>Design thinking</v>
      </c>
      <c r="B21" s="46" t="str">
        <f>'S2 Maquette'!C21</f>
        <v>ECUE</v>
      </c>
      <c r="C21" s="45">
        <f>'S2 Maquette'!F21</f>
        <v>0</v>
      </c>
      <c r="D21" s="7">
        <v>1.5</v>
      </c>
      <c r="E21" s="7" t="s">
        <v>338</v>
      </c>
      <c r="F21" s="7" t="s">
        <v>338</v>
      </c>
      <c r="G21" s="43" t="s">
        <v>338</v>
      </c>
      <c r="H21" s="43" t="s">
        <v>338</v>
      </c>
      <c r="I21" s="43" t="s">
        <v>338</v>
      </c>
      <c r="J21" s="43"/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12"/>
    </row>
    <row r="22" spans="1:19" ht="30.6" customHeight="1">
      <c r="A22" s="46" t="str">
        <f>'S2 Maquette'!B22</f>
        <v>Outils de communication 2</v>
      </c>
      <c r="B22" s="46" t="str">
        <f>'S2 Maquette'!C22</f>
        <v>ECUE</v>
      </c>
      <c r="C22" s="45">
        <f>'S2 Maquette'!F22</f>
        <v>0</v>
      </c>
      <c r="D22" s="7">
        <v>1.5</v>
      </c>
      <c r="E22" s="7" t="s">
        <v>338</v>
      </c>
      <c r="F22" s="7" t="s">
        <v>338</v>
      </c>
      <c r="G22" s="43" t="s">
        <v>338</v>
      </c>
      <c r="H22" s="43" t="s">
        <v>338</v>
      </c>
      <c r="I22" s="43" t="s">
        <v>338</v>
      </c>
      <c r="J22" s="43"/>
      <c r="K22" s="43" t="s">
        <v>9</v>
      </c>
      <c r="L22" s="43"/>
      <c r="M22" s="43">
        <v>2</v>
      </c>
      <c r="N22" s="43"/>
      <c r="O22" s="43"/>
      <c r="P22" s="43"/>
      <c r="Q22" s="43"/>
      <c r="R22" s="43"/>
      <c r="S22" s="12"/>
    </row>
    <row r="23" spans="1:19" ht="30.6" customHeight="1">
      <c r="A23" s="46" t="str">
        <f>'S2 Maquette'!B23</f>
        <v>Compétences de projet en SIC 2</v>
      </c>
      <c r="B23" s="46" t="str">
        <f>'S2 Maquette'!C23</f>
        <v>UE</v>
      </c>
      <c r="C23" s="45">
        <f>'S2 Maquette'!F23</f>
        <v>0</v>
      </c>
      <c r="D23" s="7">
        <v>6</v>
      </c>
      <c r="E23" s="7" t="s">
        <v>338</v>
      </c>
      <c r="F23" s="7" t="s">
        <v>338</v>
      </c>
      <c r="G23" s="43" t="s">
        <v>338</v>
      </c>
      <c r="H23" s="43" t="s">
        <v>338</v>
      </c>
      <c r="I23" s="43" t="s">
        <v>338</v>
      </c>
      <c r="J23" s="43"/>
      <c r="K23" s="66" t="s">
        <v>9</v>
      </c>
      <c r="L23" s="66"/>
      <c r="M23" s="66">
        <v>2</v>
      </c>
      <c r="N23" s="43"/>
      <c r="O23" s="43"/>
      <c r="P23" s="43"/>
      <c r="Q23" s="43"/>
      <c r="R23" s="43"/>
      <c r="S23" s="12"/>
    </row>
    <row r="24" spans="1:19" ht="30.6" customHeight="1">
      <c r="A24" s="46" t="str">
        <f>'S2 Maquette'!B24</f>
        <v>Atelier de projet en communication environnementale 2</v>
      </c>
      <c r="B24" s="46" t="str">
        <f>'S2 Maquette'!C24</f>
        <v>ECUE</v>
      </c>
      <c r="C24" s="45">
        <f>'S2 Maquette'!F24</f>
        <v>0</v>
      </c>
      <c r="D24" s="7">
        <v>6</v>
      </c>
      <c r="E24" s="7" t="s">
        <v>338</v>
      </c>
      <c r="F24" s="7" t="s">
        <v>338</v>
      </c>
      <c r="G24" s="43" t="s">
        <v>338</v>
      </c>
      <c r="H24" s="43" t="s">
        <v>338</v>
      </c>
      <c r="I24" s="43" t="s">
        <v>338</v>
      </c>
      <c r="J24" s="43"/>
      <c r="K24" s="43" t="s">
        <v>9</v>
      </c>
      <c r="L24" s="43"/>
      <c r="M24" s="43">
        <v>2</v>
      </c>
      <c r="N24" s="43"/>
      <c r="O24" s="43"/>
      <c r="P24" s="43"/>
      <c r="Q24" s="43"/>
      <c r="R24" s="43"/>
      <c r="S24" s="12"/>
    </row>
    <row r="25" spans="1:19" ht="30.6" customHeight="1">
      <c r="A25" s="46" t="str">
        <f>'S2 Maquette'!B25</f>
        <v>Compétences de recherche en SIC 1</v>
      </c>
      <c r="B25" s="46" t="str">
        <f>'S2 Maquette'!C25</f>
        <v>UE</v>
      </c>
      <c r="C25" s="45">
        <f>'S2 Maquette'!F25</f>
        <v>0</v>
      </c>
      <c r="D25" s="7">
        <v>6</v>
      </c>
      <c r="E25" s="7" t="s">
        <v>338</v>
      </c>
      <c r="F25" s="7" t="s">
        <v>338</v>
      </c>
      <c r="G25" s="43" t="s">
        <v>338</v>
      </c>
      <c r="H25" s="43" t="s">
        <v>338</v>
      </c>
      <c r="I25" s="43" t="s">
        <v>338</v>
      </c>
      <c r="J25" s="43"/>
      <c r="K25" s="66" t="s">
        <v>9</v>
      </c>
      <c r="L25" s="66"/>
      <c r="M25" s="66">
        <v>2</v>
      </c>
      <c r="N25" s="43"/>
      <c r="O25" s="43"/>
      <c r="P25" s="43"/>
      <c r="Q25" s="43"/>
      <c r="R25" s="43"/>
      <c r="S25" s="12"/>
    </row>
    <row r="26" spans="1:19" ht="30.6" customHeight="1">
      <c r="A26" s="46" t="str">
        <f>'S2 Maquette'!B26</f>
        <v>Science ouverte</v>
      </c>
      <c r="B26" s="46" t="str">
        <f>'S2 Maquette'!C26</f>
        <v>ECUE</v>
      </c>
      <c r="C26" s="45">
        <f>'S2 Maquette'!F26</f>
        <v>0</v>
      </c>
      <c r="D26" s="7">
        <v>1</v>
      </c>
      <c r="E26" s="7" t="s">
        <v>338</v>
      </c>
      <c r="F26" s="7" t="s">
        <v>338</v>
      </c>
      <c r="G26" s="43" t="s">
        <v>338</v>
      </c>
      <c r="H26" s="43" t="s">
        <v>338</v>
      </c>
      <c r="I26" s="43" t="s">
        <v>338</v>
      </c>
      <c r="J26" s="43"/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12"/>
    </row>
    <row r="27" spans="1:19" ht="30.6" customHeight="1">
      <c r="A27" s="46" t="str">
        <f>'S2 Maquette'!B27</f>
        <v>Méthodologie de la recherche 1 : atelier de lecture critique</v>
      </c>
      <c r="B27" s="46" t="str">
        <f>'S2 Maquette'!C27</f>
        <v>ECUE</v>
      </c>
      <c r="C27" s="45">
        <f>'S2 Maquette'!F27</f>
        <v>0</v>
      </c>
      <c r="D27" s="7">
        <v>3</v>
      </c>
      <c r="E27" s="7" t="s">
        <v>338</v>
      </c>
      <c r="F27" s="7" t="s">
        <v>338</v>
      </c>
      <c r="G27" s="43" t="s">
        <v>338</v>
      </c>
      <c r="H27" s="43" t="s">
        <v>338</v>
      </c>
      <c r="I27" s="43" t="s">
        <v>338</v>
      </c>
      <c r="J27" s="43"/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12"/>
    </row>
    <row r="28" spans="1:19" ht="30.6" customHeight="1">
      <c r="A28" s="46" t="str">
        <f>'S2 Maquette'!B28</f>
        <v>Compétences informationnelles</v>
      </c>
      <c r="B28" s="46" t="str">
        <f>'S2 Maquette'!C28</f>
        <v>ECUE</v>
      </c>
      <c r="C28" s="45">
        <f>'S2 Maquette'!F28</f>
        <v>0</v>
      </c>
      <c r="D28" s="7">
        <v>2</v>
      </c>
      <c r="E28" s="7" t="s">
        <v>345</v>
      </c>
      <c r="F28" s="7" t="s">
        <v>338</v>
      </c>
      <c r="G28" s="43" t="s">
        <v>338</v>
      </c>
      <c r="H28" s="43" t="s">
        <v>338</v>
      </c>
      <c r="I28" s="43" t="s">
        <v>338</v>
      </c>
      <c r="J28" s="43"/>
      <c r="K28" s="43" t="s">
        <v>9</v>
      </c>
      <c r="L28" s="43"/>
      <c r="M28" s="43">
        <v>2</v>
      </c>
      <c r="N28" s="43"/>
      <c r="O28" s="43"/>
      <c r="P28" s="43"/>
      <c r="Q28" s="43"/>
      <c r="R28" s="43"/>
      <c r="S28" s="12"/>
    </row>
    <row r="29" spans="1:19" ht="30.6" customHeight="1">
      <c r="A29" s="46" t="str">
        <f>'S2 Maquette'!B29</f>
        <v>PPR mémoire de recherche</v>
      </c>
      <c r="B29" s="46" t="str">
        <f>'S2 Maquette'!C29</f>
        <v>UE</v>
      </c>
      <c r="C29" s="45">
        <f>'S2 Maquette'!F29</f>
        <v>0</v>
      </c>
      <c r="D29" s="7">
        <v>12</v>
      </c>
      <c r="E29" s="7" t="s">
        <v>338</v>
      </c>
      <c r="F29" s="7" t="s">
        <v>338</v>
      </c>
      <c r="G29" s="43" t="s">
        <v>338</v>
      </c>
      <c r="H29" s="43" t="s">
        <v>338</v>
      </c>
      <c r="I29" s="43" t="s">
        <v>345</v>
      </c>
      <c r="J29" s="43"/>
      <c r="K29" s="66" t="s">
        <v>27</v>
      </c>
      <c r="L29" s="165">
        <v>4</v>
      </c>
      <c r="M29" s="66">
        <v>2</v>
      </c>
      <c r="N29" s="43"/>
      <c r="O29" s="43"/>
      <c r="P29" s="43"/>
      <c r="Q29" s="43"/>
      <c r="R29" s="43"/>
      <c r="S29" s="12"/>
    </row>
    <row r="30" spans="1:19" ht="30.6" customHeight="1">
      <c r="A30" s="46" t="str">
        <f>'S2 Maquette'!B30</f>
        <v>Mémoire 1</v>
      </c>
      <c r="B30" s="46" t="str">
        <f>'S2 Maquette'!C30</f>
        <v>ECUE</v>
      </c>
      <c r="C30" s="45">
        <f>'S2 Maquette'!F30</f>
        <v>0</v>
      </c>
      <c r="D30" s="7">
        <v>8</v>
      </c>
      <c r="E30" s="7" t="s">
        <v>338</v>
      </c>
      <c r="F30" s="7" t="s">
        <v>338</v>
      </c>
      <c r="G30" s="43" t="s">
        <v>338</v>
      </c>
      <c r="H30" s="43" t="s">
        <v>338</v>
      </c>
      <c r="I30" s="43" t="s">
        <v>338</v>
      </c>
      <c r="J30" s="43"/>
      <c r="K30" s="43" t="s">
        <v>9</v>
      </c>
      <c r="L30" s="43"/>
      <c r="M30" s="43">
        <v>2</v>
      </c>
      <c r="N30" s="79" t="s">
        <v>34</v>
      </c>
      <c r="O30" s="43"/>
      <c r="P30" s="43"/>
      <c r="Q30" s="43"/>
      <c r="R30" s="43"/>
      <c r="S30" s="16" t="s">
        <v>394</v>
      </c>
    </row>
    <row r="31" spans="1:19" ht="30.6" customHeight="1">
      <c r="A31" s="46" t="str">
        <f>'S2 Maquette'!B31</f>
        <v>Soutenance</v>
      </c>
      <c r="B31" s="46" t="str">
        <f>'S2 Maquette'!C31</f>
        <v>ECUE</v>
      </c>
      <c r="C31" s="45">
        <f>'S2 Maquette'!F31</f>
        <v>0</v>
      </c>
      <c r="D31" s="7">
        <v>4</v>
      </c>
      <c r="E31" s="7" t="s">
        <v>338</v>
      </c>
      <c r="F31" s="7" t="s">
        <v>338</v>
      </c>
      <c r="G31" s="43" t="s">
        <v>338</v>
      </c>
      <c r="H31" s="43" t="s">
        <v>338</v>
      </c>
      <c r="I31" s="43" t="s">
        <v>338</v>
      </c>
      <c r="J31" s="43"/>
      <c r="K31" s="43" t="s">
        <v>18</v>
      </c>
      <c r="L31" s="43"/>
      <c r="M31" s="43"/>
      <c r="N31" s="79" t="s">
        <v>19</v>
      </c>
      <c r="O31" s="43"/>
      <c r="P31" s="43"/>
      <c r="Q31" s="43"/>
      <c r="R31" s="43"/>
      <c r="S31" s="16" t="s">
        <v>394</v>
      </c>
    </row>
    <row r="32" spans="1:19" ht="30.6" customHeight="1">
      <c r="A32" s="46">
        <f>'S2 Maquette'!B32</f>
        <v>0</v>
      </c>
      <c r="B32" s="46">
        <f>'S2 Maquette'!C32</f>
        <v>0</v>
      </c>
      <c r="C32" s="45">
        <f>'S2 Maquette'!F32</f>
        <v>0</v>
      </c>
      <c r="D32" s="7"/>
      <c r="E32" s="7"/>
      <c r="F32" s="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12"/>
    </row>
    <row r="33" spans="1:19" ht="30.6" customHeight="1">
      <c r="A33" s="46">
        <f>'S2 Maquette'!B33</f>
        <v>0</v>
      </c>
      <c r="B33" s="46">
        <f>'S2 Maquette'!C33</f>
        <v>0</v>
      </c>
      <c r="C33" s="45">
        <f>'S2 Maquette'!F33</f>
        <v>0</v>
      </c>
      <c r="D33" s="7"/>
      <c r="E33" s="7"/>
      <c r="F33" s="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12"/>
    </row>
    <row r="34" spans="1:19" ht="30.6" customHeight="1">
      <c r="A34" s="46">
        <f>'S2 Maquette'!B34</f>
        <v>0</v>
      </c>
      <c r="B34" s="46">
        <f>'S2 Maquette'!C34</f>
        <v>0</v>
      </c>
      <c r="C34" s="45">
        <f>'S2 Maquette'!F34</f>
        <v>0</v>
      </c>
      <c r="D34" s="7"/>
      <c r="E34" s="7"/>
      <c r="F34" s="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2"/>
    </row>
    <row r="35" spans="1:19" ht="30.6" customHeight="1">
      <c r="A35" s="46">
        <f>'S2 Maquette'!B35</f>
        <v>0</v>
      </c>
      <c r="B35" s="46">
        <f>'S2 Maquette'!C35</f>
        <v>0</v>
      </c>
      <c r="C35" s="45">
        <f>'S2 Maquette'!F35</f>
        <v>0</v>
      </c>
      <c r="D35" s="7"/>
      <c r="E35" s="7"/>
      <c r="F35" s="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12"/>
    </row>
    <row r="36" spans="1:19" ht="30.6" customHeight="1">
      <c r="A36" s="46">
        <f>'S2 Maquette'!B36</f>
        <v>0</v>
      </c>
      <c r="B36" s="46">
        <f>'S2 Maquette'!C36</f>
        <v>0</v>
      </c>
      <c r="C36" s="45">
        <f>'S2 Maquette'!F36</f>
        <v>0</v>
      </c>
      <c r="D36" s="7"/>
      <c r="E36" s="7"/>
      <c r="F36" s="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12"/>
    </row>
    <row r="37" spans="1:19" ht="30.6" customHeight="1">
      <c r="A37" s="46">
        <f>'S2 Maquette'!B37</f>
        <v>0</v>
      </c>
      <c r="B37" s="46">
        <f>'S2 Maquette'!C37</f>
        <v>0</v>
      </c>
      <c r="C37" s="45">
        <f>'S2 Maquette'!F37</f>
        <v>0</v>
      </c>
      <c r="D37" s="7"/>
      <c r="E37" s="7"/>
      <c r="F37" s="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12"/>
    </row>
    <row r="38" spans="1:19" ht="30.6" customHeight="1">
      <c r="A38" s="46">
        <f>'S2 Maquette'!B38</f>
        <v>0</v>
      </c>
      <c r="B38" s="46">
        <f>'S2 Maquette'!C38</f>
        <v>0</v>
      </c>
      <c r="C38" s="45">
        <f>'S2 Maquette'!F38</f>
        <v>0</v>
      </c>
      <c r="D38" s="7"/>
      <c r="E38" s="7"/>
      <c r="F38" s="7"/>
      <c r="G38" s="43"/>
      <c r="H38" s="43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12"/>
    </row>
    <row r="39" spans="1:19" ht="30.6" customHeight="1">
      <c r="A39" s="46">
        <f>'S2 Maquette'!B39</f>
        <v>0</v>
      </c>
      <c r="B39" s="46">
        <f>'S2 Maquette'!C39</f>
        <v>0</v>
      </c>
      <c r="C39" s="45">
        <f>'S2 Maquette'!F39</f>
        <v>0</v>
      </c>
      <c r="D39" s="7"/>
      <c r="E39" s="7"/>
      <c r="F39" s="7"/>
      <c r="G39" s="43"/>
      <c r="H39" s="43"/>
      <c r="I39" s="43"/>
      <c r="J39" s="44"/>
      <c r="K39" s="44"/>
      <c r="L39" s="44"/>
      <c r="M39" s="44"/>
      <c r="N39" s="44"/>
      <c r="O39" s="44"/>
      <c r="P39" s="44"/>
      <c r="Q39" s="44"/>
      <c r="R39" s="44"/>
      <c r="S39" s="12"/>
    </row>
    <row r="40" spans="1:19" ht="30.6" customHeight="1">
      <c r="A40" s="46">
        <f>'S2 Maquette'!B40</f>
        <v>0</v>
      </c>
      <c r="B40" s="46">
        <f>'S2 Maquette'!C40</f>
        <v>0</v>
      </c>
      <c r="C40" s="45">
        <f>'S2 Maquette'!F40</f>
        <v>0</v>
      </c>
      <c r="D40" s="7"/>
      <c r="E40" s="7"/>
      <c r="F40" s="7"/>
      <c r="G40" s="43"/>
      <c r="H40" s="43"/>
      <c r="I40" s="43"/>
      <c r="J40" s="44"/>
      <c r="K40" s="44"/>
      <c r="L40" s="44"/>
      <c r="M40" s="44"/>
      <c r="N40" s="44"/>
      <c r="O40" s="44"/>
      <c r="P40" s="44"/>
      <c r="Q40" s="44"/>
      <c r="R40" s="44"/>
      <c r="S40" s="12"/>
    </row>
    <row r="41" spans="1:19" ht="30.6" customHeight="1">
      <c r="A41" s="46">
        <f>'S2 Maquette'!B41</f>
        <v>0</v>
      </c>
      <c r="B41" s="46">
        <f>'S2 Maquette'!C41</f>
        <v>0</v>
      </c>
      <c r="C41" s="45">
        <f>'S2 Maquette'!F41</f>
        <v>0</v>
      </c>
      <c r="D41" s="7"/>
      <c r="E41" s="7"/>
      <c r="F41" s="7"/>
      <c r="G41" s="43"/>
      <c r="H41" s="43"/>
      <c r="I41" s="43"/>
      <c r="J41" s="44"/>
      <c r="K41" s="44"/>
      <c r="L41" s="44"/>
      <c r="M41" s="44"/>
      <c r="N41" s="44"/>
      <c r="O41" s="44"/>
      <c r="P41" s="44"/>
      <c r="Q41" s="44"/>
      <c r="R41" s="44"/>
      <c r="S41" s="12"/>
    </row>
    <row r="42" spans="1:19" ht="30.6" customHeight="1">
      <c r="A42" s="46">
        <f>'S2 Maquette'!B42</f>
        <v>0</v>
      </c>
      <c r="B42" s="46">
        <f>'S2 Maquette'!C42</f>
        <v>0</v>
      </c>
      <c r="C42" s="45">
        <f>'S2 Maquette'!F42</f>
        <v>0</v>
      </c>
      <c r="D42" s="7"/>
      <c r="E42" s="7"/>
      <c r="F42" s="7"/>
      <c r="G42" s="43"/>
      <c r="H42" s="43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12"/>
    </row>
    <row r="43" spans="1:19" ht="30.6" customHeight="1">
      <c r="A43" s="46">
        <f>'S2 Maquette'!B43</f>
        <v>0</v>
      </c>
      <c r="B43" s="46">
        <f>'S2 Maquette'!C43</f>
        <v>0</v>
      </c>
      <c r="C43" s="45">
        <f>'S2 Maquette'!F43</f>
        <v>0</v>
      </c>
      <c r="D43" s="7"/>
      <c r="E43" s="7"/>
      <c r="F43" s="7"/>
      <c r="G43" s="43"/>
      <c r="H43" s="43"/>
      <c r="I43" s="43"/>
      <c r="J43" s="44"/>
      <c r="K43" s="44"/>
      <c r="L43" s="44"/>
      <c r="M43" s="44"/>
      <c r="N43" s="44"/>
      <c r="O43" s="44"/>
      <c r="P43" s="44"/>
      <c r="Q43" s="44"/>
      <c r="R43" s="44"/>
      <c r="S43" s="12"/>
    </row>
    <row r="44" spans="1:19" ht="30.6" customHeight="1">
      <c r="A44" s="46">
        <f>'S2 Maquette'!B44</f>
        <v>0</v>
      </c>
      <c r="B44" s="46">
        <f>'S2 Maquette'!C44</f>
        <v>0</v>
      </c>
      <c r="C44" s="45">
        <f>'S2 Maquette'!F44</f>
        <v>0</v>
      </c>
      <c r="D44" s="7"/>
      <c r="E44" s="7"/>
      <c r="F44" s="7"/>
      <c r="G44" s="43"/>
      <c r="H44" s="43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12"/>
    </row>
    <row r="45" spans="1:19" ht="30.6" customHeight="1">
      <c r="A45" s="46">
        <f>'S2 Maquette'!B45</f>
        <v>0</v>
      </c>
      <c r="B45" s="46">
        <f>'S2 Maquette'!C45</f>
        <v>0</v>
      </c>
      <c r="C45" s="45">
        <f>'S2 Maquette'!F45</f>
        <v>0</v>
      </c>
      <c r="D45" s="7"/>
      <c r="E45" s="7"/>
      <c r="F45" s="7"/>
      <c r="G45" s="43"/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12"/>
    </row>
    <row r="46" spans="1:19" ht="30.6" customHeight="1">
      <c r="A46" s="46">
        <f>'S2 Maquette'!B46</f>
        <v>0</v>
      </c>
      <c r="B46" s="46">
        <f>'S2 Maquette'!C46</f>
        <v>0</v>
      </c>
      <c r="C46" s="45">
        <f>'S2 Maquette'!F46</f>
        <v>0</v>
      </c>
      <c r="D46" s="7"/>
      <c r="E46" s="7"/>
      <c r="F46" s="7"/>
      <c r="G46" s="43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12"/>
    </row>
    <row r="47" spans="1:19" ht="30.6" customHeight="1">
      <c r="A47" s="46">
        <f>'S2 Maquette'!B47</f>
        <v>0</v>
      </c>
      <c r="B47" s="46">
        <f>'S2 Maquette'!C47</f>
        <v>0</v>
      </c>
      <c r="C47" s="45">
        <f>'S2 Maquette'!F47</f>
        <v>0</v>
      </c>
      <c r="D47" s="7"/>
      <c r="E47" s="7"/>
      <c r="F47" s="7"/>
      <c r="G47" s="43"/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12"/>
    </row>
    <row r="48" spans="1:19" ht="30.6" customHeight="1">
      <c r="A48" s="46">
        <f>'S2 Maquette'!B48</f>
        <v>0</v>
      </c>
      <c r="B48" s="46">
        <f>'S2 Maquette'!C48</f>
        <v>0</v>
      </c>
      <c r="C48" s="45">
        <f>'S2 Maquette'!F48</f>
        <v>0</v>
      </c>
      <c r="D48" s="7"/>
      <c r="E48" s="7"/>
      <c r="F48" s="7"/>
      <c r="G48" s="43"/>
      <c r="H48" s="43"/>
      <c r="I48" s="43"/>
      <c r="J48" s="44"/>
      <c r="K48" s="44"/>
      <c r="L48" s="44"/>
      <c r="M48" s="44"/>
      <c r="N48" s="44"/>
      <c r="O48" s="44"/>
      <c r="P48" s="44"/>
      <c r="Q48" s="44"/>
      <c r="R48" s="44"/>
      <c r="S48" s="12"/>
    </row>
    <row r="49" spans="1:19" ht="30.6" customHeight="1">
      <c r="A49" s="46">
        <f>'S2 Maquette'!B49</f>
        <v>0</v>
      </c>
      <c r="B49" s="46">
        <f>'S2 Maquette'!C49</f>
        <v>0</v>
      </c>
      <c r="C49" s="45">
        <f>'S2 Maquette'!F49</f>
        <v>0</v>
      </c>
      <c r="D49" s="44"/>
      <c r="E49" s="44"/>
      <c r="F49" s="44"/>
      <c r="G49" s="43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12"/>
    </row>
    <row r="50" spans="1:19" ht="30.6" customHeight="1">
      <c r="A50" s="46">
        <f>'S2 Maquette'!B50</f>
        <v>0</v>
      </c>
      <c r="B50" s="46">
        <f>'S2 Maquette'!C50</f>
        <v>0</v>
      </c>
      <c r="C50" s="45">
        <f>'S2 Maquette'!F50</f>
        <v>0</v>
      </c>
      <c r="D50" s="44"/>
      <c r="E50" s="44"/>
      <c r="F50" s="44"/>
      <c r="G50" s="43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12"/>
    </row>
    <row r="51" spans="1:19" ht="30.6" customHeight="1">
      <c r="A51" s="46">
        <f>'S2 Maquette'!B51</f>
        <v>0</v>
      </c>
      <c r="B51" s="46">
        <f>'S2 Maquette'!C51</f>
        <v>0</v>
      </c>
      <c r="C51" s="45">
        <f>'S2 Maquette'!F51</f>
        <v>0</v>
      </c>
      <c r="D51" s="44"/>
      <c r="E51" s="44"/>
      <c r="F51" s="44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</row>
    <row r="52" spans="1:19" ht="30.6" customHeight="1">
      <c r="A52" s="46">
        <f>'S2 Maquette'!B52</f>
        <v>0</v>
      </c>
      <c r="B52" s="46">
        <f>'S2 Maquette'!C52</f>
        <v>0</v>
      </c>
      <c r="C52" s="45">
        <f>'S2 Maquette'!F52</f>
        <v>0</v>
      </c>
      <c r="D52" s="44"/>
      <c r="E52" s="44"/>
      <c r="F52" s="44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</row>
    <row r="53" spans="1:19" ht="30.6" customHeight="1">
      <c r="A53" s="46">
        <f>'S2 Maquette'!B53</f>
        <v>0</v>
      </c>
      <c r="B53" s="46">
        <f>'S2 Maquette'!C53</f>
        <v>0</v>
      </c>
      <c r="C53" s="45">
        <f>'S2 Maquette'!F53</f>
        <v>0</v>
      </c>
      <c r="D53" s="44"/>
      <c r="E53" s="44"/>
      <c r="F53" s="44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</row>
    <row r="54" spans="1:19" ht="30.6" customHeight="1">
      <c r="A54" s="46">
        <f>'S2 Maquette'!B54</f>
        <v>0</v>
      </c>
      <c r="B54" s="46">
        <f>'S2 Maquette'!C54</f>
        <v>0</v>
      </c>
      <c r="C54" s="45">
        <f>'S2 Maquette'!F54</f>
        <v>0</v>
      </c>
      <c r="D54" s="44"/>
      <c r="E54" s="44"/>
      <c r="F54" s="44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</row>
    <row r="55" spans="1:19" ht="30.6" customHeight="1">
      <c r="A55" s="46">
        <f>'S2 Maquette'!B55</f>
        <v>0</v>
      </c>
      <c r="B55" s="46">
        <f>'S2 Maquette'!C55</f>
        <v>0</v>
      </c>
      <c r="C55" s="45">
        <f>'S2 Maquette'!F55</f>
        <v>0</v>
      </c>
      <c r="D55" s="44"/>
      <c r="E55" s="44"/>
      <c r="F55" s="44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</row>
    <row r="56" spans="1:19" ht="30.6" customHeight="1">
      <c r="A56" s="46">
        <f>'S2 Maquette'!B56</f>
        <v>0</v>
      </c>
      <c r="B56" s="46">
        <f>'S2 Maquette'!C56</f>
        <v>0</v>
      </c>
      <c r="C56" s="45">
        <f>'S2 Maquette'!F56</f>
        <v>0</v>
      </c>
      <c r="D56" s="44"/>
      <c r="E56" s="44"/>
      <c r="F56" s="44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</row>
    <row r="57" spans="1:19" ht="30.6" customHeight="1">
      <c r="A57" s="46">
        <f>'S2 Maquette'!B57</f>
        <v>0</v>
      </c>
      <c r="B57" s="46">
        <f>'S2 Maquette'!C57</f>
        <v>0</v>
      </c>
      <c r="C57" s="45">
        <f>'S2 Maquette'!F57</f>
        <v>0</v>
      </c>
      <c r="D57" s="44"/>
      <c r="E57" s="44"/>
      <c r="F57" s="44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</row>
    <row r="58" spans="1:19" ht="30.6" customHeight="1">
      <c r="A58" s="46">
        <f>'S2 Maquette'!B58</f>
        <v>0</v>
      </c>
      <c r="B58" s="46">
        <f>'S2 Maquette'!C58</f>
        <v>0</v>
      </c>
      <c r="C58" s="45">
        <f>'S2 Maquette'!F58</f>
        <v>0</v>
      </c>
      <c r="D58" s="44"/>
      <c r="E58" s="44"/>
      <c r="F58" s="44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</row>
    <row r="59" spans="1:19" ht="30.6" customHeight="1">
      <c r="A59" s="46">
        <f>'S2 Maquette'!B59</f>
        <v>0</v>
      </c>
      <c r="B59" s="46">
        <f>'S2 Maquette'!C59</f>
        <v>0</v>
      </c>
      <c r="C59" s="45">
        <f>'S2 Maquette'!F59</f>
        <v>0</v>
      </c>
      <c r="D59" s="44"/>
      <c r="E59" s="44"/>
      <c r="F59" s="44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</row>
    <row r="60" spans="1:19" ht="30.6" customHeight="1">
      <c r="A60" s="46">
        <f>'S2 Maquette'!B60</f>
        <v>0</v>
      </c>
      <c r="B60" s="46">
        <f>'S2 Maquette'!C60</f>
        <v>0</v>
      </c>
      <c r="C60" s="45">
        <f>'S2 Maquette'!F60</f>
        <v>0</v>
      </c>
      <c r="D60" s="44"/>
      <c r="E60" s="44"/>
      <c r="F60" s="44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</row>
    <row r="61" spans="1:19" ht="30.6" customHeight="1">
      <c r="A61" s="46">
        <f>'S2 Maquette'!B61</f>
        <v>0</v>
      </c>
      <c r="B61" s="46">
        <f>'S2 Maquette'!C61</f>
        <v>0</v>
      </c>
      <c r="C61" s="45">
        <f>'S2 Maquette'!F61</f>
        <v>0</v>
      </c>
      <c r="D61" s="44"/>
      <c r="E61" s="44"/>
      <c r="F61" s="44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</row>
    <row r="62" spans="1:19" ht="30.6" customHeight="1">
      <c r="A62" s="46">
        <f>'S2 Maquette'!B62</f>
        <v>0</v>
      </c>
      <c r="B62" s="46">
        <f>'S2 Maquette'!C62</f>
        <v>0</v>
      </c>
      <c r="C62" s="45">
        <f>'S2 Maquette'!F62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</row>
    <row r="63" spans="1:19" ht="30.6" customHeight="1">
      <c r="A63" s="46">
        <f>'S2 Maquette'!B63</f>
        <v>0</v>
      </c>
      <c r="B63" s="46">
        <f>'S2 Maquette'!C63</f>
        <v>0</v>
      </c>
      <c r="C63" s="45">
        <f>'S2 Maquette'!F63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</row>
    <row r="64" spans="1:19" ht="30.6" customHeight="1">
      <c r="A64" s="46">
        <f>'S2 Maquette'!B64</f>
        <v>0</v>
      </c>
      <c r="B64" s="46">
        <f>'S2 Maquette'!C64</f>
        <v>0</v>
      </c>
      <c r="C64" s="45">
        <f>'S2 Maquette'!F64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</row>
    <row r="65" spans="1:19" ht="30.6" customHeight="1">
      <c r="A65" s="46">
        <f>'S2 Maquette'!B65</f>
        <v>0</v>
      </c>
      <c r="B65" s="46">
        <f>'S2 Maquette'!C65</f>
        <v>0</v>
      </c>
      <c r="C65" s="45">
        <f>'S2 Maquette'!F65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</row>
    <row r="66" spans="1:19" ht="30.6" customHeight="1">
      <c r="A66" s="46">
        <f>'S2 Maquette'!B66</f>
        <v>0</v>
      </c>
      <c r="B66" s="46">
        <f>'S2 Maquette'!C66</f>
        <v>0</v>
      </c>
      <c r="C66" s="45">
        <f>'S2 Maquette'!F66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</row>
    <row r="67" spans="1:19" ht="30.6" customHeight="1">
      <c r="A67" s="46">
        <f>'S2 Maquette'!B67</f>
        <v>0</v>
      </c>
      <c r="B67" s="46">
        <f>'S2 Maquette'!C67</f>
        <v>0</v>
      </c>
      <c r="C67" s="45">
        <f>'S2 Maquette'!F67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</row>
    <row r="68" spans="1:19" ht="30.6" customHeight="1">
      <c r="A68" s="46">
        <f>'S2 Maquette'!B68</f>
        <v>0</v>
      </c>
      <c r="B68" s="46">
        <f>'S2 Maquette'!C68</f>
        <v>0</v>
      </c>
      <c r="C68" s="45">
        <f>'S2 Maquette'!F68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</row>
    <row r="69" spans="1:19" ht="30.6" customHeight="1">
      <c r="A69" s="46">
        <f>'S2 Maquette'!B69</f>
        <v>0</v>
      </c>
      <c r="B69" s="46">
        <f>'S2 Maquette'!C69</f>
        <v>0</v>
      </c>
      <c r="C69" s="45">
        <f>'S2 Maquette'!F69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</row>
    <row r="70" spans="1:19" ht="30.6" customHeight="1">
      <c r="A70" s="46">
        <f>'S2 Maquette'!B70</f>
        <v>0</v>
      </c>
      <c r="B70" s="46">
        <f>'S2 Maquette'!C70</f>
        <v>0</v>
      </c>
      <c r="C70" s="45">
        <f>'S2 Maquette'!F70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</row>
    <row r="71" spans="1:19" ht="30.6" customHeight="1">
      <c r="A71" s="46">
        <f>'S2 Maquette'!B71</f>
        <v>0</v>
      </c>
      <c r="B71" s="46">
        <f>'S2 Maquette'!C71</f>
        <v>0</v>
      </c>
      <c r="C71" s="45">
        <f>'S2 Maquette'!F71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</row>
    <row r="72" spans="1:19" ht="30.6" customHeight="1">
      <c r="A72" s="46">
        <f>'S2 Maquette'!B72</f>
        <v>0</v>
      </c>
      <c r="B72" s="46">
        <f>'S2 Maquette'!C72</f>
        <v>0</v>
      </c>
      <c r="C72" s="45">
        <f>'S2 Maquette'!F72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</row>
    <row r="73" spans="1:19" ht="30.6" customHeight="1">
      <c r="A73" s="46">
        <f>'S2 Maquette'!B73</f>
        <v>0</v>
      </c>
      <c r="B73" s="46">
        <f>'S2 Maquette'!C73</f>
        <v>0</v>
      </c>
      <c r="C73" s="45">
        <f>'S2 Maquette'!F73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</row>
    <row r="74" spans="1:19" ht="30.6" customHeight="1">
      <c r="A74" s="46">
        <f>'S2 Maquette'!B74</f>
        <v>0</v>
      </c>
      <c r="B74" s="46">
        <f>'S2 Maquette'!C74</f>
        <v>0</v>
      </c>
      <c r="C74" s="45">
        <f>'S2 Maquette'!F74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</row>
    <row r="75" spans="1:19" ht="30.6" customHeight="1">
      <c r="A75" s="46">
        <f>'S2 Maquette'!B75</f>
        <v>0</v>
      </c>
      <c r="B75" s="46">
        <f>'S2 Maquette'!C75</f>
        <v>0</v>
      </c>
      <c r="C75" s="45">
        <f>'S2 Maquette'!F75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</row>
    <row r="76" spans="1:19" ht="30.6" customHeight="1">
      <c r="A76" s="46">
        <f>'S2 Maquette'!B76</f>
        <v>0</v>
      </c>
      <c r="B76" s="46">
        <f>'S2 Maquette'!C76</f>
        <v>0</v>
      </c>
      <c r="C76" s="45">
        <f>'S2 Maquette'!F76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</row>
    <row r="77" spans="1:19" ht="30.6" customHeight="1">
      <c r="A77" s="46">
        <f>'S2 Maquette'!B77</f>
        <v>0</v>
      </c>
      <c r="B77" s="46">
        <f>'S2 Maquette'!C77</f>
        <v>0</v>
      </c>
      <c r="C77" s="45">
        <f>'S2 Maquette'!F77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</row>
    <row r="78" spans="1:19" ht="30.6" customHeight="1">
      <c r="A78" s="46">
        <f>'S2 Maquette'!B78</f>
        <v>0</v>
      </c>
      <c r="B78" s="46">
        <f>'S2 Maquette'!C78</f>
        <v>0</v>
      </c>
      <c r="C78" s="45">
        <f>'S2 Maquette'!F78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</row>
    <row r="79" spans="1:19" ht="30.6" customHeight="1">
      <c r="A79" s="46">
        <f>'S2 Maquette'!B79</f>
        <v>0</v>
      </c>
      <c r="B79" s="46">
        <f>'S2 Maquette'!C79</f>
        <v>0</v>
      </c>
      <c r="C79" s="45">
        <f>'S2 Maquette'!F79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</row>
    <row r="80" spans="1:19" ht="30.6" customHeight="1">
      <c r="A80" s="46">
        <f>'S2 Maquette'!B80</f>
        <v>0</v>
      </c>
      <c r="B80" s="46">
        <f>'S2 Maquette'!C80</f>
        <v>0</v>
      </c>
      <c r="C80" s="45">
        <f>'S2 Maquette'!F80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</row>
    <row r="81" spans="1:19" ht="30.6" customHeight="1">
      <c r="A81" s="46">
        <f>'S2 Maquette'!B81</f>
        <v>0</v>
      </c>
      <c r="B81" s="46">
        <f>'S2 Maquette'!C81</f>
        <v>0</v>
      </c>
      <c r="C81" s="45">
        <f>'S2 Maquette'!F81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</row>
    <row r="82" spans="1:19" ht="30.6" customHeight="1">
      <c r="A82" s="46">
        <f>'S2 Maquette'!B82</f>
        <v>0</v>
      </c>
      <c r="B82" s="46">
        <f>'S2 Maquette'!C82</f>
        <v>0</v>
      </c>
      <c r="C82" s="45">
        <f>'S2 Maquette'!F82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</row>
    <row r="83" spans="1:19" ht="30.6" customHeight="1">
      <c r="A83" s="46">
        <f>'S2 Maquette'!B83</f>
        <v>0</v>
      </c>
      <c r="B83" s="46">
        <f>'S2 Maquette'!C83</f>
        <v>0</v>
      </c>
      <c r="C83" s="45">
        <f>'S2 Maquette'!F83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</row>
    <row r="84" spans="1:19" ht="30.6" customHeight="1">
      <c r="A84" s="46">
        <f>'S2 Maquette'!B84</f>
        <v>0</v>
      </c>
      <c r="B84" s="46">
        <f>'S2 Maquette'!C84</f>
        <v>0</v>
      </c>
      <c r="C84" s="45">
        <f>'S2 Maquette'!F84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</row>
    <row r="85" spans="1:19" ht="30.6" customHeight="1">
      <c r="A85" s="46">
        <f>'S2 Maquette'!B85</f>
        <v>0</v>
      </c>
      <c r="B85" s="46">
        <f>'S2 Maquette'!C85</f>
        <v>0</v>
      </c>
      <c r="C85" s="45">
        <f>'S2 Maquette'!F85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</row>
    <row r="86" spans="1:19" ht="30.6" customHeight="1">
      <c r="A86" s="46">
        <f>'S2 Maquette'!B86</f>
        <v>0</v>
      </c>
      <c r="B86" s="46">
        <f>'S2 Maquette'!C86</f>
        <v>0</v>
      </c>
      <c r="C86" s="45">
        <f>'S2 Maquette'!F86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</row>
    <row r="87" spans="1:19" ht="30.6" customHeight="1">
      <c r="A87" s="46">
        <f>'S2 Maquette'!B87</f>
        <v>0</v>
      </c>
      <c r="B87" s="46">
        <f>'S2 Maquette'!C87</f>
        <v>0</v>
      </c>
      <c r="C87" s="45">
        <f>'S2 Maquette'!F87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</row>
    <row r="88" spans="1:19" ht="30.6" customHeight="1">
      <c r="A88" s="46">
        <f>'S2 Maquette'!B88</f>
        <v>0</v>
      </c>
      <c r="B88" s="46">
        <f>'S2 Maquette'!C88</f>
        <v>0</v>
      </c>
      <c r="C88" s="45">
        <f>'S2 Maquette'!F88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</row>
    <row r="89" spans="1:19" ht="30.6" customHeight="1">
      <c r="A89" s="46">
        <f>'S2 Maquette'!B89</f>
        <v>0</v>
      </c>
      <c r="B89" s="46">
        <f>'S2 Maquette'!C89</f>
        <v>0</v>
      </c>
      <c r="C89" s="45">
        <f>'S2 Maquette'!F89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</row>
    <row r="90" spans="1:19" ht="30.6" customHeight="1">
      <c r="A90" s="46">
        <f>'S2 Maquette'!B90</f>
        <v>0</v>
      </c>
      <c r="B90" s="46">
        <f>'S2 Maquette'!C90</f>
        <v>0</v>
      </c>
      <c r="C90" s="45">
        <f>'S2 Maquette'!F90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</row>
    <row r="91" spans="1:19" ht="30.6" customHeight="1">
      <c r="A91" s="46">
        <f>'S2 Maquette'!B91</f>
        <v>0</v>
      </c>
      <c r="B91" s="46">
        <f>'S2 Maquette'!C91</f>
        <v>0</v>
      </c>
      <c r="C91" s="45">
        <f>'S2 Maquette'!F91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</row>
    <row r="92" spans="1:19" ht="30.6" customHeight="1">
      <c r="A92" s="46">
        <f>'S2 Maquette'!B92</f>
        <v>0</v>
      </c>
      <c r="B92" s="46">
        <f>'S2 Maquette'!C92</f>
        <v>0</v>
      </c>
      <c r="C92" s="45">
        <f>'S2 Maquette'!F92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</row>
    <row r="93" spans="1:19" ht="30.6" customHeight="1">
      <c r="A93" s="46">
        <f>'S2 Maquette'!B93</f>
        <v>0</v>
      </c>
      <c r="B93" s="46">
        <f>'S2 Maquette'!C93</f>
        <v>0</v>
      </c>
      <c r="C93" s="45">
        <f>'S2 Maquette'!F93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</row>
    <row r="94" spans="1:19" ht="30.6" customHeight="1">
      <c r="A94" s="46">
        <f>'S2 Maquette'!B94</f>
        <v>0</v>
      </c>
      <c r="B94" s="46">
        <f>'S2 Maquette'!C94</f>
        <v>0</v>
      </c>
      <c r="C94" s="45">
        <f>'S2 Maquette'!F94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</row>
    <row r="95" spans="1:19" ht="30.6" customHeight="1">
      <c r="A95" s="46">
        <f>'S2 Maquette'!B95</f>
        <v>0</v>
      </c>
      <c r="B95" s="46">
        <f>'S2 Maquette'!C95</f>
        <v>0</v>
      </c>
      <c r="C95" s="45">
        <f>'S2 Maquette'!F95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</row>
    <row r="96" spans="1:19" ht="30.6" customHeight="1">
      <c r="A96" s="46">
        <f>'S2 Maquette'!B96</f>
        <v>0</v>
      </c>
      <c r="B96" s="46">
        <f>'S2 Maquette'!C96</f>
        <v>0</v>
      </c>
      <c r="C96" s="45">
        <f>'S2 Maquette'!F96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</row>
    <row r="97" spans="1:19" ht="30.6" customHeight="1">
      <c r="A97" s="46">
        <f>'S2 Maquette'!B97</f>
        <v>0</v>
      </c>
      <c r="B97" s="46">
        <f>'S2 Maquette'!C97</f>
        <v>0</v>
      </c>
      <c r="C97" s="45">
        <f>'S2 Maquette'!F97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</row>
    <row r="98" spans="1:19" ht="30.6" customHeight="1">
      <c r="A98" s="46">
        <f>'S2 Maquette'!B98</f>
        <v>0</v>
      </c>
      <c r="B98" s="46">
        <f>'S2 Maquette'!C98</f>
        <v>0</v>
      </c>
      <c r="C98" s="45">
        <f>'S2 Maquette'!F98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</row>
    <row r="99" spans="1:19" ht="30.6" customHeight="1">
      <c r="A99" s="46">
        <f>'S2 Maquette'!B99</f>
        <v>0</v>
      </c>
      <c r="B99" s="46">
        <f>'S2 Maquette'!C99</f>
        <v>0</v>
      </c>
      <c r="C99" s="45">
        <f>'S2 Maquette'!F99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</row>
    <row r="100" spans="1:19" ht="30.6" customHeight="1">
      <c r="A100" s="46">
        <f>'S2 Maquette'!B100</f>
        <v>0</v>
      </c>
      <c r="B100" s="46">
        <f>'S2 Maquette'!C100</f>
        <v>0</v>
      </c>
      <c r="C100" s="45">
        <f>'S2 Maquette'!F100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</row>
    <row r="101" spans="1:19" ht="30.6" customHeight="1">
      <c r="A101" s="46">
        <f>'S2 Maquette'!B101</f>
        <v>0</v>
      </c>
      <c r="B101" s="46">
        <f>'S2 Maquette'!C101</f>
        <v>0</v>
      </c>
      <c r="C101" s="45">
        <f>'S2 Maquette'!F101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</row>
    <row r="102" spans="1:19" ht="30.6" customHeight="1">
      <c r="A102" s="46">
        <f>'S2 Maquette'!B102</f>
        <v>0</v>
      </c>
      <c r="B102" s="46">
        <f>'S2 Maquette'!C102</f>
        <v>0</v>
      </c>
      <c r="C102" s="45">
        <f>'S2 Maquette'!F102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</row>
    <row r="103" spans="1:19" ht="30.6" customHeight="1">
      <c r="A103" s="46">
        <f>'S2 Maquette'!B103</f>
        <v>0</v>
      </c>
      <c r="B103" s="46">
        <f>'S2 Maquette'!C103</f>
        <v>0</v>
      </c>
      <c r="C103" s="45">
        <f>'S2 Maquette'!F103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</row>
    <row r="104" spans="1:19" ht="30.6" customHeight="1">
      <c r="A104" s="46">
        <f>'S2 Maquette'!B104</f>
        <v>0</v>
      </c>
      <c r="B104" s="46">
        <f>'S2 Maquette'!C104</f>
        <v>0</v>
      </c>
      <c r="C104" s="45">
        <f>'S2 Maquette'!F104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</row>
    <row r="105" spans="1:19" ht="30.6" customHeight="1">
      <c r="A105" s="46">
        <f>'S2 Maquette'!B105</f>
        <v>0</v>
      </c>
      <c r="B105" s="46">
        <f>'S2 Maquette'!C105</f>
        <v>0</v>
      </c>
      <c r="C105" s="45">
        <f>'S2 Maquette'!F105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</row>
    <row r="106" spans="1:19" ht="30.6" customHeight="1">
      <c r="A106" s="46">
        <f>'S2 Maquette'!B106</f>
        <v>0</v>
      </c>
      <c r="B106" s="46">
        <f>'S2 Maquette'!C106</f>
        <v>0</v>
      </c>
      <c r="C106" s="45">
        <f>'S2 Maquette'!F106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</row>
    <row r="107" spans="1:19" ht="30.6" customHeight="1">
      <c r="A107" s="46">
        <f>'S2 Maquette'!B107</f>
        <v>0</v>
      </c>
      <c r="B107" s="46">
        <f>'S2 Maquette'!C107</f>
        <v>0</v>
      </c>
      <c r="C107" s="45">
        <f>'S2 Maquette'!F107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</row>
    <row r="108" spans="1:19" ht="30.6" customHeight="1">
      <c r="A108" s="46">
        <f>'S2 Maquette'!B108</f>
        <v>0</v>
      </c>
      <c r="B108" s="46">
        <f>'S2 Maquette'!C108</f>
        <v>0</v>
      </c>
      <c r="C108" s="45">
        <f>'S2 Maquette'!F108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</row>
    <row r="109" spans="1:19" ht="30.6" customHeight="1">
      <c r="A109" s="46">
        <f>'S2 Maquette'!B109</f>
        <v>0</v>
      </c>
      <c r="B109" s="46">
        <f>'S2 Maquette'!C109</f>
        <v>0</v>
      </c>
      <c r="C109" s="45">
        <f>'S2 Maquette'!F109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</row>
    <row r="110" spans="1:19" ht="30.6" customHeight="1">
      <c r="A110" s="46">
        <f>'S2 Maquette'!B110</f>
        <v>0</v>
      </c>
      <c r="B110" s="46">
        <f>'S2 Maquette'!C110</f>
        <v>0</v>
      </c>
      <c r="C110" s="45">
        <f>'S2 Maquette'!F110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</row>
    <row r="111" spans="1:19" ht="30.6" customHeight="1">
      <c r="A111" s="46">
        <f>'S2 Maquette'!B111</f>
        <v>0</v>
      </c>
      <c r="B111" s="46">
        <f>'S2 Maquette'!C111</f>
        <v>0</v>
      </c>
      <c r="C111" s="45">
        <f>'S2 Maquette'!F111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</row>
    <row r="112" spans="1:19" ht="30.6" customHeight="1">
      <c r="A112" s="46">
        <f>'S2 Maquette'!B112</f>
        <v>0</v>
      </c>
      <c r="B112" s="46">
        <f>'S2 Maquette'!C112</f>
        <v>0</v>
      </c>
      <c r="C112" s="45">
        <f>'S2 Maquette'!F112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</row>
    <row r="113" spans="1:19" ht="30.6" customHeight="1">
      <c r="A113" s="46">
        <f>'S2 Maquette'!B113</f>
        <v>0</v>
      </c>
      <c r="B113" s="46">
        <f>'S2 Maquette'!C113</f>
        <v>0</v>
      </c>
      <c r="C113" s="45">
        <f>'S2 Maquette'!F113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</row>
    <row r="114" spans="1:19" ht="30.6" customHeight="1">
      <c r="A114" s="46">
        <f>'S2 Maquette'!B114</f>
        <v>0</v>
      </c>
      <c r="B114" s="46">
        <f>'S2 Maquette'!C114</f>
        <v>0</v>
      </c>
      <c r="C114" s="45">
        <f>'S2 Maquette'!F114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</row>
    <row r="115" spans="1:19" ht="30.6" customHeight="1">
      <c r="A115" s="46">
        <f>'S2 Maquette'!B115</f>
        <v>0</v>
      </c>
      <c r="B115" s="46">
        <f>'S2 Maquette'!C115</f>
        <v>0</v>
      </c>
      <c r="C115" s="45">
        <f>'S2 Maquette'!F115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</row>
    <row r="116" spans="1:19" ht="30.6" customHeight="1">
      <c r="A116" s="46">
        <f>'S2 Maquette'!B116</f>
        <v>0</v>
      </c>
      <c r="B116" s="46">
        <f>'S2 Maquette'!C116</f>
        <v>0</v>
      </c>
      <c r="C116" s="45">
        <f>'S2 Maquette'!F116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</row>
    <row r="117" spans="1:19" ht="30.6" customHeight="1">
      <c r="A117" s="46">
        <f>'S2 Maquette'!B117</f>
        <v>0</v>
      </c>
      <c r="B117" s="46">
        <f>'S2 Maquette'!C117</f>
        <v>0</v>
      </c>
      <c r="C117" s="45">
        <f>'S2 Maquette'!F117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</row>
    <row r="118" spans="1:19" ht="30.6" customHeight="1">
      <c r="A118" s="46">
        <f>'S2 Maquette'!B118</f>
        <v>0</v>
      </c>
      <c r="B118" s="46">
        <f>'S2 Maquette'!C118</f>
        <v>0</v>
      </c>
      <c r="C118" s="45">
        <f>'S2 Maquette'!F118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</row>
    <row r="119" spans="1:19" ht="30.6" customHeight="1">
      <c r="A119" s="46">
        <f>'S2 Maquette'!B119</f>
        <v>0</v>
      </c>
      <c r="B119" s="46">
        <f>'S2 Maquette'!C119</f>
        <v>0</v>
      </c>
      <c r="C119" s="45">
        <f>'S2 Maquette'!F119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</row>
    <row r="120" spans="1:19" ht="30.6" customHeight="1">
      <c r="A120" s="46">
        <f>'S2 Maquette'!B120</f>
        <v>0</v>
      </c>
      <c r="B120" s="46">
        <f>'S2 Maquette'!C120</f>
        <v>0</v>
      </c>
      <c r="C120" s="45">
        <f>'S2 Maquette'!F120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</row>
    <row r="121" spans="1:19" ht="30.6" customHeight="1">
      <c r="A121" s="46">
        <f>'S2 Maquette'!B121</f>
        <v>0</v>
      </c>
      <c r="B121" s="46">
        <f>'S2 Maquette'!C121</f>
        <v>0</v>
      </c>
      <c r="C121" s="45">
        <f>'S2 Maquette'!F121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</row>
    <row r="122" spans="1:19" ht="30.6" customHeight="1">
      <c r="A122" s="46">
        <f>'S2 Maquette'!B122</f>
        <v>0</v>
      </c>
      <c r="B122" s="46">
        <f>'S2 Maquette'!C122</f>
        <v>0</v>
      </c>
      <c r="C122" s="45">
        <f>'S2 Maquette'!F122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</row>
    <row r="123" spans="1:19" ht="30.6" customHeight="1">
      <c r="A123" s="46">
        <f>'S2 Maquette'!B123</f>
        <v>0</v>
      </c>
      <c r="B123" s="46">
        <f>'S2 Maquette'!C123</f>
        <v>0</v>
      </c>
      <c r="C123" s="45">
        <f>'S2 Maquette'!F123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</row>
    <row r="124" spans="1:19" ht="30.6" customHeight="1">
      <c r="A124" s="46">
        <f>'S2 Maquette'!B124</f>
        <v>0</v>
      </c>
      <c r="B124" s="46">
        <f>'S2 Maquette'!C124</f>
        <v>0</v>
      </c>
      <c r="C124" s="45">
        <f>'S2 Maquette'!F124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</row>
    <row r="125" spans="1:19" ht="30.6" customHeight="1">
      <c r="A125" s="46">
        <f>'S2 Maquette'!B125</f>
        <v>0</v>
      </c>
      <c r="B125" s="46">
        <f>'S2 Maquette'!C125</f>
        <v>0</v>
      </c>
      <c r="C125" s="45">
        <f>'S2 Maquette'!F125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</row>
    <row r="126" spans="1:19" ht="30.6" customHeight="1">
      <c r="A126" s="46">
        <f>'S2 Maquette'!B126</f>
        <v>0</v>
      </c>
      <c r="B126" s="46">
        <f>'S2 Maquette'!C126</f>
        <v>0</v>
      </c>
      <c r="C126" s="45">
        <f>'S2 Maquette'!F126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</row>
    <row r="127" spans="1:19" ht="30.6" customHeight="1">
      <c r="A127" s="46">
        <f>'S2 Maquette'!B127</f>
        <v>0</v>
      </c>
      <c r="B127" s="46">
        <f>'S2 Maquette'!C127</f>
        <v>0</v>
      </c>
      <c r="C127" s="45">
        <f>'S2 Maquette'!F127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</row>
    <row r="128" spans="1:19" ht="30.6" customHeight="1">
      <c r="A128" s="46">
        <f>'S2 Maquette'!B128</f>
        <v>0</v>
      </c>
      <c r="B128" s="46">
        <f>'S2 Maquette'!C128</f>
        <v>0</v>
      </c>
      <c r="C128" s="45">
        <f>'S2 Maquette'!F128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</row>
    <row r="129" spans="1:19" ht="30.6" customHeight="1">
      <c r="A129" s="46">
        <f>'S2 Maquette'!B129</f>
        <v>0</v>
      </c>
      <c r="B129" s="46">
        <f>'S2 Maquette'!C129</f>
        <v>0</v>
      </c>
      <c r="C129" s="45">
        <f>'S2 Maquette'!F129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</row>
    <row r="130" spans="1:19" ht="30.6" customHeight="1">
      <c r="A130" s="46">
        <f>'S2 Maquette'!B130</f>
        <v>0</v>
      </c>
      <c r="B130" s="46">
        <f>'S2 Maquette'!C130</f>
        <v>0</v>
      </c>
      <c r="C130" s="45">
        <f>'S2 Maquette'!F130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</row>
    <row r="131" spans="1:19" ht="30.6" customHeight="1">
      <c r="A131" s="46">
        <f>'S2 Maquette'!B131</f>
        <v>0</v>
      </c>
      <c r="B131" s="46">
        <f>'S2 Maquette'!C131</f>
        <v>0</v>
      </c>
      <c r="C131" s="45">
        <f>'S2 Maquette'!F131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</row>
    <row r="132" spans="1:19" ht="30.6" customHeight="1">
      <c r="A132" s="46">
        <f>'S2 Maquette'!B132</f>
        <v>0</v>
      </c>
      <c r="B132" s="46">
        <f>'S2 Maquette'!C132</f>
        <v>0</v>
      </c>
      <c r="C132" s="45">
        <f>'S2 Maquette'!F132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</row>
    <row r="133" spans="1:19" ht="30.6" customHeight="1">
      <c r="A133" s="46">
        <f>'S2 Maquette'!B133</f>
        <v>0</v>
      </c>
      <c r="B133" s="46">
        <f>'S2 Maquette'!C133</f>
        <v>0</v>
      </c>
      <c r="C133" s="45">
        <f>'S2 Maquette'!F133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</row>
    <row r="134" spans="1:19" ht="30.6" customHeight="1">
      <c r="A134" s="46">
        <f>'S2 Maquette'!B134</f>
        <v>0</v>
      </c>
      <c r="B134" s="46">
        <f>'S2 Maquette'!C134</f>
        <v>0</v>
      </c>
      <c r="C134" s="45">
        <f>'S2 Maquette'!F134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</row>
    <row r="135" spans="1:19" ht="30.6" customHeight="1">
      <c r="A135" s="46">
        <f>'S2 Maquette'!B135</f>
        <v>0</v>
      </c>
      <c r="B135" s="46">
        <f>'S2 Maquette'!C135</f>
        <v>0</v>
      </c>
      <c r="C135" s="45">
        <f>'S2 Maquette'!F135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</row>
    <row r="136" spans="1:19" ht="30.6" customHeight="1">
      <c r="A136" s="46">
        <f>'S2 Maquette'!B136</f>
        <v>0</v>
      </c>
      <c r="B136" s="46">
        <f>'S2 Maquette'!C136</f>
        <v>0</v>
      </c>
      <c r="C136" s="45">
        <f>'S2 Maquette'!F136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</row>
    <row r="137" spans="1:19" ht="30.6" customHeight="1">
      <c r="A137" s="46">
        <f>'S2 Maquette'!B137</f>
        <v>0</v>
      </c>
      <c r="B137" s="46">
        <f>'S2 Maquette'!C137</f>
        <v>0</v>
      </c>
      <c r="C137" s="45">
        <f>'S2 Maquette'!F137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</row>
    <row r="138" spans="1:19" ht="30.6" customHeight="1">
      <c r="A138" s="46">
        <f>'S2 Maquette'!B138</f>
        <v>0</v>
      </c>
      <c r="B138" s="46">
        <f>'S2 Maquette'!C138</f>
        <v>0</v>
      </c>
      <c r="C138" s="45">
        <f>'S2 Maquette'!F138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</row>
    <row r="139" spans="1:19" ht="30.6" customHeight="1">
      <c r="A139" s="46">
        <f>'S2 Maquette'!B139</f>
        <v>0</v>
      </c>
      <c r="B139" s="46">
        <f>'S2 Maquette'!C139</f>
        <v>0</v>
      </c>
      <c r="C139" s="45">
        <f>'S2 Maquette'!F139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</row>
    <row r="140" spans="1:19" ht="30.6" customHeight="1">
      <c r="A140" s="46">
        <f>'S2 Maquette'!B140</f>
        <v>0</v>
      </c>
      <c r="B140" s="46">
        <f>'S2 Maquette'!C140</f>
        <v>0</v>
      </c>
      <c r="C140" s="45">
        <f>'S2 Maquette'!F140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</row>
    <row r="141" spans="1:19" ht="30.6" customHeight="1">
      <c r="A141" s="46">
        <f>'S2 Maquette'!B141</f>
        <v>0</v>
      </c>
      <c r="B141" s="46">
        <f>'S2 Maquette'!C141</f>
        <v>0</v>
      </c>
      <c r="C141" s="45">
        <f>'S2 Maquette'!F141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</row>
    <row r="142" spans="1:19" ht="30.6" customHeight="1">
      <c r="A142" s="46">
        <f>'S2 Maquette'!B142</f>
        <v>0</v>
      </c>
      <c r="B142" s="46">
        <f>'S2 Maquette'!C142</f>
        <v>0</v>
      </c>
      <c r="C142" s="45">
        <f>'S2 Maquette'!F142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</row>
    <row r="143" spans="1:19" ht="30.6" customHeight="1">
      <c r="A143" s="46">
        <f>'S2 Maquette'!B143</f>
        <v>0</v>
      </c>
      <c r="B143" s="46">
        <f>'S2 Maquette'!C143</f>
        <v>0</v>
      </c>
      <c r="C143" s="45">
        <f>'S2 Maquette'!F143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</row>
    <row r="144" spans="1:19" ht="30.6" customHeight="1">
      <c r="A144" s="46">
        <f>'S2 Maquette'!B144</f>
        <v>0</v>
      </c>
      <c r="B144" s="46">
        <f>'S2 Maquette'!C144</f>
        <v>0</v>
      </c>
      <c r="C144" s="45">
        <f>'S2 Maquette'!F144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</row>
    <row r="145" spans="1:19" ht="30.6" customHeight="1">
      <c r="A145" s="46">
        <f>'S2 Maquette'!B145</f>
        <v>0</v>
      </c>
      <c r="B145" s="46">
        <f>'S2 Maquette'!C145</f>
        <v>0</v>
      </c>
      <c r="C145" s="45">
        <f>'S2 Maquette'!F145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</row>
    <row r="146" spans="1:19" ht="30.6" customHeight="1">
      <c r="A146" s="46">
        <f>'S2 Maquette'!B146</f>
        <v>0</v>
      </c>
      <c r="B146" s="46">
        <f>'S2 Maquette'!C146</f>
        <v>0</v>
      </c>
      <c r="C146" s="45">
        <f>'S2 Maquette'!F146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</row>
    <row r="147" spans="1:19" ht="30.6" customHeight="1">
      <c r="A147" s="46">
        <f>'S2 Maquette'!B147</f>
        <v>0</v>
      </c>
      <c r="B147" s="46">
        <f>'S2 Maquette'!C147</f>
        <v>0</v>
      </c>
      <c r="C147" s="45">
        <f>'S2 Maquette'!F147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</row>
    <row r="148" spans="1:19" ht="30.6" customHeight="1">
      <c r="A148" s="46">
        <f>'S2 Maquette'!B148</f>
        <v>0</v>
      </c>
      <c r="B148" s="46">
        <f>'S2 Maquette'!C148</f>
        <v>0</v>
      </c>
      <c r="C148" s="45">
        <f>'S2 Maquette'!F148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</row>
    <row r="149" spans="1:19" ht="30.6" customHeight="1">
      <c r="A149" s="46">
        <f>'S2 Maquette'!B149</f>
        <v>0</v>
      </c>
      <c r="B149" s="46">
        <f>'S2 Maquette'!C149</f>
        <v>0</v>
      </c>
      <c r="C149" s="45">
        <f>'S2 Maquette'!F149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</row>
    <row r="150" spans="1:19" ht="30.6" customHeight="1">
      <c r="A150" s="46">
        <f>'S2 Maquette'!B150</f>
        <v>0</v>
      </c>
      <c r="B150" s="46">
        <f>'S2 Maquette'!C150</f>
        <v>0</v>
      </c>
      <c r="C150" s="45">
        <f>'S2 Maquette'!F150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</row>
    <row r="151" spans="1:19" ht="30.6" customHeight="1">
      <c r="A151" s="46">
        <f>'S2 Maquette'!B151</f>
        <v>0</v>
      </c>
      <c r="B151" s="46">
        <f>'S2 Maquette'!C151</f>
        <v>0</v>
      </c>
      <c r="C151" s="45">
        <f>'S2 Maquette'!F151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</row>
    <row r="152" spans="1:19" ht="30.6" customHeight="1">
      <c r="A152" s="46">
        <f>'S2 Maquette'!B152</f>
        <v>0</v>
      </c>
      <c r="B152" s="46">
        <f>'S2 Maquette'!C152</f>
        <v>0</v>
      </c>
      <c r="C152" s="45">
        <f>'S2 Maquette'!F152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</row>
    <row r="153" spans="1:19" ht="30.6" customHeight="1">
      <c r="A153" s="46">
        <f>'S2 Maquette'!B153</f>
        <v>0</v>
      </c>
      <c r="B153" s="46">
        <f>'S2 Maquette'!C153</f>
        <v>0</v>
      </c>
      <c r="C153" s="45">
        <f>'S2 Maquette'!F153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</row>
    <row r="154" spans="1:19" ht="30.6" customHeight="1">
      <c r="A154" s="46">
        <f>'S2 Maquette'!B154</f>
        <v>0</v>
      </c>
      <c r="B154" s="46">
        <f>'S2 Maquette'!C154</f>
        <v>0</v>
      </c>
      <c r="C154" s="45">
        <f>'S2 Maquette'!F154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</row>
    <row r="155" spans="1:19" ht="30.6" customHeight="1">
      <c r="A155" s="46">
        <f>'S2 Maquette'!B155</f>
        <v>0</v>
      </c>
      <c r="B155" s="46">
        <f>'S2 Maquette'!C155</f>
        <v>0</v>
      </c>
      <c r="C155" s="45">
        <f>'S2 Maquette'!F155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</row>
    <row r="156" spans="1:19" ht="30.6" customHeight="1">
      <c r="A156" s="46">
        <f>'S2 Maquette'!B156</f>
        <v>0</v>
      </c>
      <c r="B156" s="46">
        <f>'S2 Maquette'!C156</f>
        <v>0</v>
      </c>
      <c r="C156" s="45">
        <f>'S2 Maquette'!F156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</row>
    <row r="157" spans="1:19" ht="30.6" customHeight="1">
      <c r="A157" s="46">
        <f>'S2 Maquette'!B157</f>
        <v>0</v>
      </c>
      <c r="B157" s="46">
        <f>'S2 Maquette'!C157</f>
        <v>0</v>
      </c>
      <c r="C157" s="45">
        <f>'S2 Maquette'!F157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</row>
    <row r="158" spans="1:19" ht="30.6" customHeight="1">
      <c r="A158" s="46">
        <f>'S2 Maquette'!B158</f>
        <v>0</v>
      </c>
      <c r="B158" s="46">
        <f>'S2 Maquette'!C158</f>
        <v>0</v>
      </c>
      <c r="C158" s="45">
        <f>'S2 Maquette'!F158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</row>
    <row r="159" spans="1:19" ht="30.6" customHeight="1">
      <c r="A159" s="46">
        <f>'S2 Maquette'!B159</f>
        <v>0</v>
      </c>
      <c r="B159" s="46">
        <f>'S2 Maquette'!C159</f>
        <v>0</v>
      </c>
      <c r="C159" s="45">
        <f>'S2 Maquette'!F159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</row>
    <row r="160" spans="1:19" ht="30.6" customHeight="1">
      <c r="A160" s="46">
        <f>'S2 Maquette'!B160</f>
        <v>0</v>
      </c>
      <c r="B160" s="46">
        <f>'S2 Maquette'!C160</f>
        <v>0</v>
      </c>
      <c r="C160" s="45">
        <f>'S2 Maquette'!F160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</row>
    <row r="161" spans="1:19" ht="30.6" customHeight="1">
      <c r="A161" s="46">
        <f>'S2 Maquette'!B161</f>
        <v>0</v>
      </c>
      <c r="B161" s="46">
        <f>'S2 Maquette'!C161</f>
        <v>0</v>
      </c>
      <c r="C161" s="45">
        <f>'S2 Maquette'!F161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</row>
    <row r="162" spans="1:19" ht="30.6" customHeight="1">
      <c r="A162" s="46">
        <f>'S2 Maquette'!B162</f>
        <v>0</v>
      </c>
      <c r="B162" s="46">
        <f>'S2 Maquette'!C162</f>
        <v>0</v>
      </c>
      <c r="C162" s="45">
        <f>'S2 Maquette'!F162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</row>
    <row r="163" spans="1:19" ht="30.6" customHeight="1">
      <c r="A163" s="46">
        <f>'S2 Maquette'!B163</f>
        <v>0</v>
      </c>
      <c r="B163" s="46">
        <f>'S2 Maquette'!C163</f>
        <v>0</v>
      </c>
      <c r="C163" s="45">
        <f>'S2 Maquette'!F163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</row>
    <row r="164" spans="1:19" ht="30.6" customHeight="1">
      <c r="A164" s="46">
        <f>'S2 Maquette'!B164</f>
        <v>0</v>
      </c>
      <c r="B164" s="46">
        <f>'S2 Maquette'!C164</f>
        <v>0</v>
      </c>
      <c r="C164" s="45">
        <f>'S2 Maquette'!F164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</row>
    <row r="165" spans="1:19" ht="30.6" customHeight="1">
      <c r="A165" s="46">
        <f>'S2 Maquette'!B165</f>
        <v>0</v>
      </c>
      <c r="B165" s="46">
        <f>'S2 Maquette'!C165</f>
        <v>0</v>
      </c>
      <c r="C165" s="45">
        <f>'S2 Maquette'!F165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</row>
    <row r="166" spans="1:19" ht="30.6" customHeight="1">
      <c r="A166" s="46">
        <f>'S2 Maquette'!B166</f>
        <v>0</v>
      </c>
      <c r="B166" s="46">
        <f>'S2 Maquette'!C166</f>
        <v>0</v>
      </c>
      <c r="C166" s="45">
        <f>'S2 Maquette'!F166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</row>
    <row r="167" spans="1:19" ht="30.6" customHeight="1">
      <c r="A167" s="46">
        <f>'S2 Maquette'!B167</f>
        <v>0</v>
      </c>
      <c r="B167" s="46">
        <f>'S2 Maquette'!C167</f>
        <v>0</v>
      </c>
      <c r="C167" s="45">
        <f>'S2 Maquette'!F167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</row>
    <row r="168" spans="1:19" ht="30.6" customHeight="1">
      <c r="A168" s="46">
        <f>'S2 Maquette'!B168</f>
        <v>0</v>
      </c>
      <c r="B168" s="46">
        <f>'S2 Maquette'!C168</f>
        <v>0</v>
      </c>
      <c r="C168" s="45">
        <f>'S2 Maquette'!F168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</row>
    <row r="169" spans="1:19" ht="30.6" customHeight="1">
      <c r="A169" s="46">
        <f>'S2 Maquette'!B169</f>
        <v>0</v>
      </c>
      <c r="B169" s="46">
        <f>'S2 Maquette'!C169</f>
        <v>0</v>
      </c>
      <c r="C169" s="45">
        <f>'S2 Maquette'!F169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</row>
    <row r="170" spans="1:19" ht="30.6" customHeight="1">
      <c r="A170" s="46">
        <f>'S2 Maquette'!B170</f>
        <v>0</v>
      </c>
      <c r="B170" s="46">
        <f>'S2 Maquette'!C170</f>
        <v>0</v>
      </c>
      <c r="C170" s="45">
        <f>'S2 Maquette'!F170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</row>
    <row r="171" spans="1:19" ht="30.6" customHeight="1">
      <c r="A171" s="46">
        <f>'S2 Maquette'!B171</f>
        <v>0</v>
      </c>
      <c r="B171" s="46">
        <f>'S2 Maquette'!C171</f>
        <v>0</v>
      </c>
      <c r="C171" s="45">
        <f>'S2 Maquette'!F171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</row>
    <row r="172" spans="1:19" ht="30.6" customHeight="1">
      <c r="A172" s="46">
        <f>'S2 Maquette'!B172</f>
        <v>0</v>
      </c>
      <c r="B172" s="46">
        <f>'S2 Maquette'!C172</f>
        <v>0</v>
      </c>
      <c r="C172" s="45">
        <f>'S2 Maquette'!F172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</row>
    <row r="173" spans="1:19" ht="30.6" customHeight="1">
      <c r="A173" s="46">
        <f>'S2 Maquette'!B173</f>
        <v>0</v>
      </c>
      <c r="B173" s="46">
        <f>'S2 Maquette'!C173</f>
        <v>0</v>
      </c>
      <c r="C173" s="45">
        <f>'S2 Maquette'!F173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</row>
    <row r="174" spans="1:19" ht="30.6" customHeight="1">
      <c r="A174" s="46">
        <f>'S2 Maquette'!B174</f>
        <v>0</v>
      </c>
      <c r="B174" s="46">
        <f>'S2 Maquette'!C174</f>
        <v>0</v>
      </c>
      <c r="C174" s="45">
        <f>'S2 Maquette'!F174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</row>
    <row r="175" spans="1:19" ht="30.6" customHeight="1">
      <c r="A175" s="46">
        <f>'S2 Maquette'!B175</f>
        <v>0</v>
      </c>
      <c r="B175" s="46">
        <f>'S2 Maquette'!C175</f>
        <v>0</v>
      </c>
      <c r="C175" s="45">
        <f>'S2 Maquette'!F175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</row>
    <row r="176" spans="1:19" ht="30.6" customHeight="1">
      <c r="A176" s="46">
        <f>'S2 Maquette'!B176</f>
        <v>0</v>
      </c>
      <c r="B176" s="46">
        <f>'S2 Maquette'!C176</f>
        <v>0</v>
      </c>
      <c r="C176" s="45">
        <f>'S2 Maquette'!F176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</row>
    <row r="177" spans="1:19" ht="30.6" customHeight="1">
      <c r="A177" s="46">
        <f>'S2 Maquette'!B177</f>
        <v>0</v>
      </c>
      <c r="B177" s="46">
        <f>'S2 Maquette'!C177</f>
        <v>0</v>
      </c>
      <c r="C177" s="45">
        <f>'S2 Maquette'!F177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</row>
    <row r="178" spans="1:19" ht="30.6" customHeight="1">
      <c r="A178" s="46">
        <f>'S2 Maquette'!B178</f>
        <v>0</v>
      </c>
      <c r="B178" s="46">
        <f>'S2 Maquette'!C178</f>
        <v>0</v>
      </c>
      <c r="C178" s="45">
        <f>'S2 Maquette'!F178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</row>
    <row r="179" spans="1:19" ht="30.6" customHeight="1">
      <c r="A179" s="46">
        <f>'S2 Maquette'!B179</f>
        <v>0</v>
      </c>
      <c r="B179" s="46">
        <f>'S2 Maquette'!C179</f>
        <v>0</v>
      </c>
      <c r="C179" s="45">
        <f>'S2 Maquette'!F179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</row>
    <row r="180" spans="1:19" ht="30.6" customHeight="1">
      <c r="A180" s="46">
        <f>'S2 Maquette'!B180</f>
        <v>0</v>
      </c>
      <c r="B180" s="46">
        <f>'S2 Maquette'!C180</f>
        <v>0</v>
      </c>
      <c r="C180" s="45">
        <f>'S2 Maquette'!F180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</row>
    <row r="181" spans="1:19" ht="30.6" customHeight="1">
      <c r="A181" s="46">
        <f>'S2 Maquette'!B181</f>
        <v>0</v>
      </c>
      <c r="B181" s="46">
        <f>'S2 Maquette'!C181</f>
        <v>0</v>
      </c>
      <c r="C181" s="45">
        <f>'S2 Maquette'!F181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</row>
    <row r="182" spans="1:19" ht="30.6" customHeight="1">
      <c r="A182" s="46">
        <f>'S2 Maquette'!B182</f>
        <v>0</v>
      </c>
      <c r="B182" s="46">
        <f>'S2 Maquette'!C182</f>
        <v>0</v>
      </c>
      <c r="C182" s="45">
        <f>'S2 Maquette'!F182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</row>
    <row r="183" spans="1:19" ht="30.6" customHeight="1">
      <c r="A183" s="46">
        <f>'S2 Maquette'!B183</f>
        <v>0</v>
      </c>
      <c r="B183" s="46">
        <f>'S2 Maquette'!C183</f>
        <v>0</v>
      </c>
      <c r="C183" s="45">
        <f>'S2 Maquette'!F183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</row>
    <row r="184" spans="1:19" ht="30.6" customHeight="1">
      <c r="A184" s="46">
        <f>'S2 Maquette'!B184</f>
        <v>0</v>
      </c>
      <c r="B184" s="46">
        <f>'S2 Maquette'!C184</f>
        <v>0</v>
      </c>
      <c r="C184" s="45">
        <f>'S2 Maquette'!F184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</row>
    <row r="185" spans="1:19" ht="30.6" customHeight="1">
      <c r="A185" s="46">
        <f>'S2 Maquette'!B185</f>
        <v>0</v>
      </c>
      <c r="B185" s="46">
        <f>'S2 Maquette'!C185</f>
        <v>0</v>
      </c>
      <c r="C185" s="45">
        <f>'S2 Maquette'!F185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</row>
    <row r="186" spans="1:19" ht="30.6" customHeight="1">
      <c r="A186" s="46">
        <f>'S2 Maquette'!B186</f>
        <v>0</v>
      </c>
      <c r="B186" s="46">
        <f>'S2 Maquette'!C186</f>
        <v>0</v>
      </c>
      <c r="C186" s="45">
        <f>'S2 Maquette'!F186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</row>
    <row r="187" spans="1:19" ht="30.6" customHeight="1">
      <c r="A187" s="46">
        <f>'S2 Maquette'!B187</f>
        <v>0</v>
      </c>
      <c r="B187" s="46">
        <f>'S2 Maquette'!C187</f>
        <v>0</v>
      </c>
      <c r="C187" s="45">
        <f>'S2 Maquette'!F187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</row>
    <row r="188" spans="1:19" ht="30.6" customHeight="1">
      <c r="A188" s="46">
        <f>'S2 Maquette'!B188</f>
        <v>0</v>
      </c>
      <c r="B188" s="46">
        <f>'S2 Maquette'!C188</f>
        <v>0</v>
      </c>
      <c r="C188" s="45">
        <f>'S2 Maquette'!F188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</row>
    <row r="189" spans="1:19" ht="30.6" customHeight="1">
      <c r="A189" s="46">
        <f>'S2 Maquette'!B189</f>
        <v>0</v>
      </c>
      <c r="B189" s="46">
        <f>'S2 Maquette'!C189</f>
        <v>0</v>
      </c>
      <c r="C189" s="45">
        <f>'S2 Maquette'!F189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</row>
    <row r="190" spans="1:19" ht="30.6" customHeight="1">
      <c r="A190" s="46">
        <f>'S2 Maquette'!B190</f>
        <v>0</v>
      </c>
      <c r="B190" s="46">
        <f>'S2 Maquette'!C190</f>
        <v>0</v>
      </c>
      <c r="C190" s="45">
        <f>'S2 Maquette'!F190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</row>
    <row r="191" spans="1:19" ht="30.6" customHeight="1">
      <c r="A191" s="46">
        <f>'S2 Maquette'!B191</f>
        <v>0</v>
      </c>
      <c r="B191" s="46">
        <f>'S2 Maquette'!C191</f>
        <v>0</v>
      </c>
      <c r="C191" s="45">
        <f>'S2 Maquette'!F191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</row>
    <row r="192" spans="1:19" ht="30.6" customHeight="1">
      <c r="A192" s="46">
        <f>'S2 Maquette'!B192</f>
        <v>0</v>
      </c>
      <c r="B192" s="46">
        <f>'S2 Maquette'!C192</f>
        <v>0</v>
      </c>
      <c r="C192" s="45">
        <f>'S2 Maquette'!F192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</row>
    <row r="193" spans="1:19" ht="30.6" customHeight="1">
      <c r="A193" s="46">
        <f>'S2 Maquette'!B193</f>
        <v>0</v>
      </c>
      <c r="B193" s="46">
        <f>'S2 Maquette'!C193</f>
        <v>0</v>
      </c>
      <c r="C193" s="45">
        <f>'S2 Maquette'!F193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</row>
    <row r="194" spans="1:19" ht="30.6" customHeight="1">
      <c r="A194" s="46">
        <f>'S2 Maquette'!B194</f>
        <v>0</v>
      </c>
      <c r="B194" s="46">
        <f>'S2 Maquette'!C194</f>
        <v>0</v>
      </c>
      <c r="C194" s="45">
        <f>'S2 Maquette'!F194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</row>
    <row r="195" spans="1:19" ht="30.6" customHeight="1">
      <c r="A195" s="46">
        <f>'S2 Maquette'!B195</f>
        <v>0</v>
      </c>
      <c r="B195" s="46">
        <f>'S2 Maquette'!C195</f>
        <v>0</v>
      </c>
      <c r="C195" s="45">
        <f>'S2 Maquette'!F195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</row>
    <row r="196" spans="1:19" ht="30.6" customHeight="1">
      <c r="A196" s="46">
        <f>'S2 Maquette'!B196</f>
        <v>0</v>
      </c>
      <c r="B196" s="46">
        <f>'S2 Maquette'!C196</f>
        <v>0</v>
      </c>
      <c r="C196" s="45">
        <f>'S2 Maquette'!F196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</row>
    <row r="197" spans="1:19" ht="30.6" customHeight="1">
      <c r="A197" s="46">
        <f>'S2 Maquette'!B197</f>
        <v>0</v>
      </c>
      <c r="B197" s="46">
        <f>'S2 Maquette'!C197</f>
        <v>0</v>
      </c>
      <c r="C197" s="45">
        <f>'S2 Maquette'!F197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</row>
    <row r="198" spans="1:19" ht="30.6" customHeight="1">
      <c r="A198" s="46">
        <f>'S2 Maquette'!B198</f>
        <v>0</v>
      </c>
      <c r="B198" s="46">
        <f>'S2 Maquette'!C198</f>
        <v>0</v>
      </c>
      <c r="C198" s="45">
        <f>'S2 Maquette'!F198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</row>
    <row r="199" spans="1:19" ht="30.6" customHeight="1">
      <c r="A199" s="46">
        <f>'S2 Maquette'!B199</f>
        <v>0</v>
      </c>
      <c r="B199" s="46">
        <f>'S2 Maquette'!C199</f>
        <v>0</v>
      </c>
      <c r="C199" s="45">
        <f>'S2 Maquette'!F199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</row>
    <row r="200" spans="1:19" ht="30.6" customHeight="1">
      <c r="A200" s="46">
        <f>'S2 Maquette'!B200</f>
        <v>0</v>
      </c>
      <c r="B200" s="46">
        <f>'S2 Maquette'!C200</f>
        <v>0</v>
      </c>
      <c r="C200" s="45">
        <f>'S2 Maquette'!F200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</row>
    <row r="201" spans="1:19" ht="30.6" customHeight="1">
      <c r="A201" s="46">
        <f>'S2 Maquette'!B201</f>
        <v>0</v>
      </c>
      <c r="B201" s="46">
        <f>'S2 Maquette'!C201</f>
        <v>0</v>
      </c>
      <c r="C201" s="45">
        <f>'S2 Maquette'!F201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</row>
    <row r="202" spans="1:19" ht="30.6" customHeight="1">
      <c r="A202" s="46">
        <f>'S2 Maquette'!B202</f>
        <v>0</v>
      </c>
      <c r="B202" s="46">
        <f>'S2 Maquette'!C202</f>
        <v>0</v>
      </c>
      <c r="C202" s="45">
        <f>'S2 Maquette'!F202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</row>
    <row r="203" spans="1:19" ht="30.6" customHeight="1">
      <c r="A203" s="46">
        <f>'S2 Maquette'!B203</f>
        <v>0</v>
      </c>
      <c r="B203" s="46">
        <f>'S2 Maquette'!C203</f>
        <v>0</v>
      </c>
      <c r="C203" s="45">
        <f>'S2 Maquette'!F203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</row>
    <row r="204" spans="1:19" ht="30.6" customHeight="1">
      <c r="A204" s="46">
        <f>'S2 Maquette'!B204</f>
        <v>0</v>
      </c>
      <c r="B204" s="46">
        <f>'S2 Maquette'!C204</f>
        <v>0</v>
      </c>
      <c r="C204" s="45">
        <f>'S2 Maquette'!F204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</row>
    <row r="205" spans="1:19" ht="30.6" customHeight="1">
      <c r="A205" s="46">
        <f>'S2 Maquette'!B205</f>
        <v>0</v>
      </c>
      <c r="B205" s="46">
        <f>'S2 Maquette'!C205</f>
        <v>0</v>
      </c>
      <c r="C205" s="45">
        <f>'S2 Maquette'!F205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</row>
    <row r="206" spans="1:19" ht="30.6" customHeight="1">
      <c r="A206" s="46">
        <f>'S2 Maquette'!B206</f>
        <v>0</v>
      </c>
      <c r="B206" s="46">
        <f>'S2 Maquette'!C206</f>
        <v>0</v>
      </c>
      <c r="C206" s="45">
        <f>'S2 Maquette'!F206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</row>
    <row r="207" spans="1:19" ht="30.6" customHeight="1">
      <c r="A207" s="46">
        <f>'S2 Maquette'!B207</f>
        <v>0</v>
      </c>
      <c r="B207" s="46">
        <f>'S2 Maquette'!C207</f>
        <v>0</v>
      </c>
      <c r="C207" s="45">
        <f>'S2 Maquette'!F207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</row>
    <row r="208" spans="1:19" ht="30.6" customHeight="1">
      <c r="A208" s="46">
        <f>'S2 Maquette'!B208</f>
        <v>0</v>
      </c>
      <c r="B208" s="46">
        <f>'S2 Maquette'!C208</f>
        <v>0</v>
      </c>
      <c r="C208" s="45">
        <f>'S2 Maquette'!F208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</row>
    <row r="209" spans="1:19" ht="30.6" customHeight="1">
      <c r="A209" s="46">
        <f>'S2 Maquette'!B209</f>
        <v>0</v>
      </c>
      <c r="B209" s="46">
        <f>'S2 Maquette'!C209</f>
        <v>0</v>
      </c>
      <c r="C209" s="45">
        <f>'S2 Maquette'!F209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</row>
    <row r="210" spans="1:19" ht="30.6" customHeight="1">
      <c r="A210" s="46">
        <f>'S2 Maquette'!B210</f>
        <v>0</v>
      </c>
      <c r="B210" s="46">
        <f>'S2 Maquette'!C210</f>
        <v>0</v>
      </c>
      <c r="C210" s="45">
        <f>'S2 Maquette'!F210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</row>
    <row r="211" spans="1:19" ht="30.6" customHeight="1">
      <c r="A211" s="46">
        <f>'S2 Maquette'!B211</f>
        <v>0</v>
      </c>
      <c r="B211" s="46">
        <f>'S2 Maquette'!C211</f>
        <v>0</v>
      </c>
      <c r="C211" s="45">
        <f>'S2 Maquette'!F211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</row>
    <row r="212" spans="1:19" ht="30.6" customHeight="1">
      <c r="A212" s="46">
        <f>'S2 Maquette'!B212</f>
        <v>0</v>
      </c>
      <c r="B212" s="46">
        <f>'S2 Maquette'!C212</f>
        <v>0</v>
      </c>
      <c r="C212" s="45">
        <f>'S2 Maquette'!F212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</row>
    <row r="213" spans="1:19" ht="30.6" customHeight="1">
      <c r="A213" s="46">
        <f>'S2 Maquette'!B213</f>
        <v>0</v>
      </c>
      <c r="B213" s="46">
        <f>'S2 Maquette'!C213</f>
        <v>0</v>
      </c>
      <c r="C213" s="45">
        <f>'S2 Maquette'!F213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</row>
    <row r="214" spans="1:19" ht="30.6" customHeight="1">
      <c r="A214" s="46">
        <f>'S2 Maquette'!B214</f>
        <v>0</v>
      </c>
      <c r="B214" s="46">
        <f>'S2 Maquette'!C214</f>
        <v>0</v>
      </c>
      <c r="C214" s="45">
        <f>'S2 Maquette'!F214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</row>
    <row r="215" spans="1:19" ht="30.6" customHeight="1">
      <c r="A215" s="46">
        <f>'S2 Maquette'!B215</f>
        <v>0</v>
      </c>
      <c r="B215" s="46">
        <f>'S2 Maquette'!C215</f>
        <v>0</v>
      </c>
      <c r="C215" s="45">
        <f>'S2 Maquette'!F215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</row>
    <row r="216" spans="1:19" ht="30.6" customHeight="1">
      <c r="A216" s="46">
        <f>'S2 Maquette'!B216</f>
        <v>0</v>
      </c>
      <c r="B216" s="46">
        <f>'S2 Maquette'!C216</f>
        <v>0</v>
      </c>
      <c r="C216" s="45">
        <f>'S2 Maquette'!F216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</row>
    <row r="217" spans="1:19" ht="30.6" customHeight="1">
      <c r="A217" s="46">
        <f>'S2 Maquette'!B217</f>
        <v>0</v>
      </c>
      <c r="B217" s="46">
        <f>'S2 Maquette'!C217</f>
        <v>0</v>
      </c>
      <c r="C217" s="45">
        <f>'S2 Maquette'!F217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</row>
    <row r="218" spans="1:19" ht="30.6" customHeight="1">
      <c r="A218" s="46">
        <f>'S2 Maquette'!B218</f>
        <v>0</v>
      </c>
      <c r="B218" s="46">
        <f>'S2 Maquette'!C218</f>
        <v>0</v>
      </c>
      <c r="C218" s="45">
        <f>'S2 Maquette'!F218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</row>
    <row r="219" spans="1:19" ht="30.6" customHeight="1">
      <c r="A219" s="46">
        <f>'S2 Maquette'!B219</f>
        <v>0</v>
      </c>
      <c r="B219" s="46">
        <f>'S2 Maquette'!C219</f>
        <v>0</v>
      </c>
      <c r="C219" s="45">
        <f>'S2 Maquette'!F219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</row>
    <row r="220" spans="1:19" ht="30.6" customHeight="1">
      <c r="A220" s="46">
        <f>'S2 Maquette'!B220</f>
        <v>0</v>
      </c>
      <c r="B220" s="46">
        <f>'S2 Maquette'!C220</f>
        <v>0</v>
      </c>
      <c r="C220" s="45">
        <f>'S2 Maquette'!F220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</row>
    <row r="221" spans="1:19" ht="30.6" customHeight="1">
      <c r="A221" s="46">
        <f>'S2 Maquette'!B221</f>
        <v>0</v>
      </c>
      <c r="B221" s="46">
        <f>'S2 Maquette'!C221</f>
        <v>0</v>
      </c>
      <c r="C221" s="45">
        <f>'S2 Maquette'!F221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</row>
    <row r="222" spans="1:19" ht="30.6" customHeight="1">
      <c r="A222" s="46">
        <f>'S2 Maquette'!B222</f>
        <v>0</v>
      </c>
      <c r="B222" s="46">
        <f>'S2 Maquette'!C222</f>
        <v>0</v>
      </c>
      <c r="C222" s="45">
        <f>'S2 Maquette'!F222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</row>
    <row r="223" spans="1:19" ht="30.6" customHeight="1">
      <c r="A223" s="46">
        <f>'S2 Maquette'!B223</f>
        <v>0</v>
      </c>
      <c r="B223" s="46">
        <f>'S2 Maquette'!C223</f>
        <v>0</v>
      </c>
      <c r="C223" s="45">
        <f>'S2 Maquette'!F223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</row>
    <row r="224" spans="1:19" ht="30.6" customHeight="1">
      <c r="A224" s="46">
        <f>'S2 Maquette'!B224</f>
        <v>0</v>
      </c>
      <c r="B224" s="46">
        <f>'S2 Maquette'!C224</f>
        <v>0</v>
      </c>
      <c r="C224" s="45">
        <f>'S2 Maquette'!F224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</row>
    <row r="225" spans="1:19" ht="30.6" customHeight="1">
      <c r="A225" s="46">
        <f>'S2 Maquette'!B225</f>
        <v>0</v>
      </c>
      <c r="B225" s="46">
        <f>'S2 Maquette'!C225</f>
        <v>0</v>
      </c>
      <c r="C225" s="45">
        <f>'S2 Maquette'!F225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</row>
    <row r="226" spans="1:19" ht="30.6" customHeight="1">
      <c r="A226" s="46">
        <f>'S2 Maquette'!B226</f>
        <v>0</v>
      </c>
      <c r="B226" s="46">
        <f>'S2 Maquette'!C226</f>
        <v>0</v>
      </c>
      <c r="C226" s="45">
        <f>'S2 Maquette'!F226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</row>
    <row r="227" spans="1:19" ht="30.6" customHeight="1">
      <c r="A227" s="46">
        <f>'S2 Maquette'!B227</f>
        <v>0</v>
      </c>
      <c r="B227" s="46">
        <f>'S2 Maquette'!C227</f>
        <v>0</v>
      </c>
      <c r="C227" s="45">
        <f>'S2 Maquette'!F227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</row>
    <row r="228" spans="1:19" ht="30.6" customHeight="1">
      <c r="A228" s="46">
        <f>'S2 Maquette'!B228</f>
        <v>0</v>
      </c>
      <c r="B228" s="46">
        <f>'S2 Maquette'!C228</f>
        <v>0</v>
      </c>
      <c r="C228" s="45">
        <f>'S2 Maquette'!F228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</row>
    <row r="229" spans="1:19" ht="30.6" customHeight="1">
      <c r="A229" s="46">
        <f>'S2 Maquette'!B229</f>
        <v>0</v>
      </c>
      <c r="B229" s="46">
        <f>'S2 Maquette'!C229</f>
        <v>0</v>
      </c>
      <c r="C229" s="45">
        <f>'S2 Maquette'!F229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</row>
    <row r="230" spans="1:19" ht="30.6" customHeight="1">
      <c r="A230" s="46">
        <f>'S2 Maquette'!B230</f>
        <v>0</v>
      </c>
      <c r="B230" s="46">
        <f>'S2 Maquette'!C230</f>
        <v>0</v>
      </c>
      <c r="C230" s="45">
        <f>'S2 Maquette'!F230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</row>
    <row r="231" spans="1:19" ht="30.6" customHeight="1">
      <c r="A231" s="46">
        <f>'S2 Maquette'!B231</f>
        <v>0</v>
      </c>
      <c r="B231" s="46">
        <f>'S2 Maquette'!C231</f>
        <v>0</v>
      </c>
      <c r="C231" s="45">
        <f>'S2 Maquette'!F231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</row>
    <row r="232" spans="1:19" ht="30.6" customHeight="1">
      <c r="A232" s="46">
        <f>'S2 Maquette'!B232</f>
        <v>0</v>
      </c>
      <c r="B232" s="46">
        <f>'S2 Maquette'!C232</f>
        <v>0</v>
      </c>
      <c r="C232" s="45">
        <f>'S2 Maquette'!F232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</row>
    <row r="233" spans="1:19" ht="30.6" customHeight="1">
      <c r="A233" s="46">
        <f>'S2 Maquette'!B233</f>
        <v>0</v>
      </c>
      <c r="B233" s="46">
        <f>'S2 Maquette'!C233</f>
        <v>0</v>
      </c>
      <c r="C233" s="45">
        <f>'S2 Maquette'!F233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</row>
    <row r="234" spans="1:19" ht="30.6" customHeight="1">
      <c r="A234" s="46">
        <f>'S2 Maquette'!B234</f>
        <v>0</v>
      </c>
      <c r="B234" s="46">
        <f>'S2 Maquette'!C234</f>
        <v>0</v>
      </c>
      <c r="C234" s="45">
        <f>'S2 Maquette'!F234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</row>
    <row r="235" spans="1:19" ht="30.6" customHeight="1">
      <c r="A235" s="46">
        <f>'S2 Maquette'!B235</f>
        <v>0</v>
      </c>
      <c r="B235" s="46">
        <f>'S2 Maquette'!C235</f>
        <v>0</v>
      </c>
      <c r="C235" s="45">
        <f>'S2 Maquette'!F235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</row>
    <row r="236" spans="1:19" ht="30.6" customHeight="1">
      <c r="A236" s="46">
        <f>'S2 Maquette'!B236</f>
        <v>0</v>
      </c>
      <c r="B236" s="46">
        <f>'S2 Maquette'!C236</f>
        <v>0</v>
      </c>
      <c r="C236" s="45">
        <f>'S2 Maquette'!F236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</row>
    <row r="237" spans="1:19" ht="30.6" customHeight="1">
      <c r="A237" s="46">
        <f>'S2 Maquette'!B237</f>
        <v>0</v>
      </c>
      <c r="B237" s="46">
        <f>'S2 Maquette'!C237</f>
        <v>0</v>
      </c>
      <c r="C237" s="45">
        <f>'S2 Maquette'!F237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</row>
    <row r="238" spans="1:19" ht="30.6" customHeight="1">
      <c r="A238" s="46">
        <f>'S2 Maquette'!B238</f>
        <v>0</v>
      </c>
      <c r="B238" s="46">
        <f>'S2 Maquette'!C238</f>
        <v>0</v>
      </c>
      <c r="C238" s="45">
        <f>'S2 Maquette'!F238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</row>
    <row r="239" spans="1:19" ht="30.6" customHeight="1">
      <c r="A239" s="46">
        <f>'S2 Maquette'!B239</f>
        <v>0</v>
      </c>
      <c r="B239" s="46">
        <f>'S2 Maquette'!C239</f>
        <v>0</v>
      </c>
      <c r="C239" s="45">
        <f>'S2 Maquette'!F239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</row>
    <row r="240" spans="1:19" ht="30.6" customHeight="1">
      <c r="A240" s="46">
        <f>'S2 Maquette'!B240</f>
        <v>0</v>
      </c>
      <c r="B240" s="46">
        <f>'S2 Maquette'!C240</f>
        <v>0</v>
      </c>
      <c r="C240" s="45">
        <f>'S2 Maquette'!F240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</row>
    <row r="241" spans="1:19" ht="30.6" customHeight="1">
      <c r="A241" s="46">
        <f>'S2 Maquette'!B241</f>
        <v>0</v>
      </c>
      <c r="B241" s="46">
        <f>'S2 Maquette'!C241</f>
        <v>0</v>
      </c>
      <c r="C241" s="45">
        <f>'S2 Maquette'!F241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</row>
    <row r="242" spans="1:19" ht="30.6" customHeight="1">
      <c r="A242" s="46">
        <f>'S2 Maquette'!B242</f>
        <v>0</v>
      </c>
      <c r="B242" s="46">
        <f>'S2 Maquette'!C242</f>
        <v>0</v>
      </c>
      <c r="C242" s="45">
        <f>'S2 Maquette'!F242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</row>
    <row r="243" spans="1:19" ht="30.6" customHeight="1">
      <c r="A243" s="46">
        <f>'S2 Maquette'!B243</f>
        <v>0</v>
      </c>
      <c r="B243" s="46">
        <f>'S2 Maquette'!C243</f>
        <v>0</v>
      </c>
      <c r="C243" s="45">
        <f>'S2 Maquette'!F243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</row>
    <row r="244" spans="1:19" ht="30.6" customHeight="1">
      <c r="A244" s="46">
        <f>'S2 Maquette'!B244</f>
        <v>0</v>
      </c>
      <c r="B244" s="46">
        <f>'S2 Maquette'!C244</f>
        <v>0</v>
      </c>
      <c r="C244" s="45">
        <f>'S2 Maquette'!F244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</row>
    <row r="245" spans="1:19" ht="30.6" customHeight="1">
      <c r="A245" s="46">
        <f>'S2 Maquette'!B245</f>
        <v>0</v>
      </c>
      <c r="B245" s="46">
        <f>'S2 Maquette'!C245</f>
        <v>0</v>
      </c>
      <c r="C245" s="45">
        <f>'S2 Maquette'!F245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</row>
    <row r="246" spans="1:19" ht="30.6" customHeight="1">
      <c r="A246" s="46">
        <f>'S2 Maquette'!B246</f>
        <v>0</v>
      </c>
      <c r="B246" s="46">
        <f>'S2 Maquette'!C246</f>
        <v>0</v>
      </c>
      <c r="C246" s="45">
        <f>'S2 Maquette'!F246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</row>
    <row r="247" spans="1:19" ht="30.6" customHeight="1">
      <c r="A247" s="46">
        <f>'S2 Maquette'!B247</f>
        <v>0</v>
      </c>
      <c r="B247" s="46">
        <f>'S2 Maquette'!C247</f>
        <v>0</v>
      </c>
      <c r="C247" s="45">
        <f>'S2 Maquette'!F247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</row>
    <row r="248" spans="1:19" ht="30.6" customHeight="1">
      <c r="A248" s="46">
        <f>'S2 Maquette'!B248</f>
        <v>0</v>
      </c>
      <c r="B248" s="46">
        <f>'S2 Maquette'!C248</f>
        <v>0</v>
      </c>
      <c r="C248" s="45">
        <f>'S2 Maquette'!F248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</row>
    <row r="249" spans="1:19" ht="30.6" customHeight="1">
      <c r="A249" s="46">
        <f>'S2 Maquette'!B249</f>
        <v>0</v>
      </c>
      <c r="B249" s="46">
        <f>'S2 Maquette'!C249</f>
        <v>0</v>
      </c>
      <c r="C249" s="45">
        <f>'S2 Maquette'!F249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</row>
    <row r="250" spans="1:19" ht="30.6" customHeight="1">
      <c r="A250" s="46">
        <f>'S2 Maquette'!B250</f>
        <v>0</v>
      </c>
      <c r="B250" s="46">
        <f>'S2 Maquette'!C250</f>
        <v>0</v>
      </c>
      <c r="C250" s="45">
        <f>'S2 Maquette'!F250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</row>
    <row r="251" spans="1:19" ht="30.6" customHeight="1">
      <c r="A251" s="46">
        <f>'S2 Maquette'!B251</f>
        <v>0</v>
      </c>
      <c r="B251" s="46">
        <f>'S2 Maquette'!C251</f>
        <v>0</v>
      </c>
      <c r="C251" s="45">
        <f>'S2 Maquette'!F251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</row>
    <row r="252" spans="1:19" ht="30.6" customHeight="1">
      <c r="A252" s="46">
        <f>'S2 Maquette'!B252</f>
        <v>0</v>
      </c>
      <c r="B252" s="46">
        <f>'S2 Maquette'!C252</f>
        <v>0</v>
      </c>
      <c r="C252" s="45">
        <f>'S2 Maquette'!F252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</row>
    <row r="253" spans="1:19" ht="30.6" customHeight="1">
      <c r="A253" s="46">
        <f>'S2 Maquette'!B253</f>
        <v>0</v>
      </c>
      <c r="B253" s="46">
        <f>'S2 Maquette'!C253</f>
        <v>0</v>
      </c>
      <c r="C253" s="45">
        <f>'S2 Maquette'!F253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</row>
    <row r="254" spans="1:19" ht="30.6" customHeight="1">
      <c r="A254" s="46">
        <f>'S2 Maquette'!B254</f>
        <v>0</v>
      </c>
      <c r="B254" s="46">
        <f>'S2 Maquette'!C254</f>
        <v>0</v>
      </c>
      <c r="C254" s="45">
        <f>'S2 Maquette'!F254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</row>
    <row r="255" spans="1:19" ht="30.6" customHeight="1">
      <c r="A255" s="46">
        <f>'S2 Maquette'!B255</f>
        <v>0</v>
      </c>
      <c r="B255" s="46">
        <f>'S2 Maquette'!C255</f>
        <v>0</v>
      </c>
      <c r="C255" s="45">
        <f>'S2 Maquette'!F255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</row>
    <row r="256" spans="1:19" ht="30.6" customHeight="1">
      <c r="A256" s="46">
        <f>'S2 Maquette'!B256</f>
        <v>0</v>
      </c>
      <c r="B256" s="46">
        <f>'S2 Maquette'!C256</f>
        <v>0</v>
      </c>
      <c r="C256" s="45">
        <f>'S2 Maquette'!F256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</row>
    <row r="257" spans="1:19" ht="30.6" customHeight="1">
      <c r="A257" s="46">
        <f>'S2 Maquette'!B257</f>
        <v>0</v>
      </c>
      <c r="B257" s="46">
        <f>'S2 Maquette'!C257</f>
        <v>0</v>
      </c>
      <c r="C257" s="45">
        <f>'S2 Maquette'!F257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</row>
    <row r="258" spans="1:19" ht="30.6" customHeight="1">
      <c r="A258" s="46">
        <f>'S2 Maquette'!B258</f>
        <v>0</v>
      </c>
      <c r="B258" s="46">
        <f>'S2 Maquette'!C258</f>
        <v>0</v>
      </c>
      <c r="C258" s="45">
        <f>'S2 Maquette'!F258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</row>
    <row r="259" spans="1:19" ht="30.6" customHeight="1">
      <c r="A259" s="46">
        <f>'S2 Maquette'!B259</f>
        <v>0</v>
      </c>
      <c r="B259" s="46">
        <f>'S2 Maquette'!C259</f>
        <v>0</v>
      </c>
      <c r="C259" s="45">
        <f>'S2 Maquette'!F259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</row>
    <row r="260" spans="1:19" ht="30.6" customHeight="1">
      <c r="A260" s="46">
        <f>'S2 Maquette'!B260</f>
        <v>0</v>
      </c>
      <c r="B260" s="46">
        <f>'S2 Maquette'!C260</f>
        <v>0</v>
      </c>
      <c r="C260" s="45">
        <f>'S2 Maquette'!F260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</row>
    <row r="261" spans="1:19" ht="30.6" customHeight="1">
      <c r="A261" s="46">
        <f>'S2 Maquette'!B261</f>
        <v>0</v>
      </c>
      <c r="B261" s="46">
        <f>'S2 Maquette'!C261</f>
        <v>0</v>
      </c>
      <c r="C261" s="45">
        <f>'S2 Maquette'!F261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</row>
    <row r="262" spans="1:19" ht="30.6" customHeight="1">
      <c r="A262" s="46">
        <f>'S2 Maquette'!B262</f>
        <v>0</v>
      </c>
      <c r="B262" s="46">
        <f>'S2 Maquette'!C262</f>
        <v>0</v>
      </c>
      <c r="C262" s="45">
        <f>'S2 Maquette'!F262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</row>
    <row r="263" spans="1:19" ht="30.6" customHeight="1">
      <c r="A263" s="46">
        <f>'S2 Maquette'!B263</f>
        <v>0</v>
      </c>
      <c r="B263" s="46">
        <f>'S2 Maquette'!C263</f>
        <v>0</v>
      </c>
      <c r="C263" s="45">
        <f>'S2 Maquette'!F263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</row>
    <row r="264" spans="1:19" ht="30.6" customHeight="1">
      <c r="A264" s="46">
        <f>'S2 Maquette'!B264</f>
        <v>0</v>
      </c>
      <c r="B264" s="46">
        <f>'S2 Maquette'!C264</f>
        <v>0</v>
      </c>
      <c r="C264" s="45">
        <f>'S2 Maquette'!F264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</row>
    <row r="265" spans="1:19" ht="30.6" customHeight="1">
      <c r="A265" s="46">
        <f>'S2 Maquette'!B265</f>
        <v>0</v>
      </c>
      <c r="B265" s="46">
        <f>'S2 Maquette'!C265</f>
        <v>0</v>
      </c>
      <c r="C265" s="45">
        <f>'S2 Maquette'!F265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</row>
    <row r="266" spans="1:19" ht="30.6" customHeight="1">
      <c r="A266" s="46">
        <f>'S2 Maquette'!B266</f>
        <v>0</v>
      </c>
      <c r="B266" s="46">
        <f>'S2 Maquette'!C266</f>
        <v>0</v>
      </c>
      <c r="C266" s="45">
        <f>'S2 Maquette'!F266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</row>
    <row r="267" spans="1:19" ht="30.6" customHeight="1">
      <c r="A267" s="46">
        <f>'S2 Maquette'!B267</f>
        <v>0</v>
      </c>
      <c r="B267" s="46">
        <f>'S2 Maquette'!C267</f>
        <v>0</v>
      </c>
      <c r="C267" s="45">
        <f>'S2 Maquette'!F267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</row>
    <row r="268" spans="1:19" ht="30.6" customHeight="1">
      <c r="A268" s="46">
        <f>'S2 Maquette'!B268</f>
        <v>0</v>
      </c>
      <c r="B268" s="46">
        <f>'S2 Maquette'!C268</f>
        <v>0</v>
      </c>
      <c r="C268" s="45">
        <f>'S2 Maquette'!F268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</row>
    <row r="269" spans="1:19" ht="30.6" customHeight="1">
      <c r="A269" s="46">
        <f>'S2 Maquette'!B269</f>
        <v>0</v>
      </c>
      <c r="B269" s="46">
        <f>'S2 Maquette'!C269</f>
        <v>0</v>
      </c>
      <c r="C269" s="45">
        <f>'S2 Maquette'!F269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</row>
    <row r="270" spans="1:19" ht="30.6" customHeight="1">
      <c r="A270" s="46">
        <f>'S2 Maquette'!B270</f>
        <v>0</v>
      </c>
      <c r="B270" s="46">
        <f>'S2 Maquette'!C270</f>
        <v>0</v>
      </c>
      <c r="C270" s="45">
        <f>'S2 Maquette'!F270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</row>
    <row r="271" spans="1:19" ht="30.6" customHeight="1">
      <c r="A271" s="46">
        <f>'S2 Maquette'!B271</f>
        <v>0</v>
      </c>
      <c r="B271" s="46">
        <f>'S2 Maquette'!C271</f>
        <v>0</v>
      </c>
      <c r="C271" s="45">
        <f>'S2 Maquette'!F271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</row>
    <row r="272" spans="1:19" ht="30.6" customHeight="1">
      <c r="A272" s="46">
        <f>'S2 Maquette'!B272</f>
        <v>0</v>
      </c>
      <c r="B272" s="46">
        <f>'S2 Maquette'!C272</f>
        <v>0</v>
      </c>
      <c r="C272" s="45">
        <f>'S2 Maquette'!F272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</row>
    <row r="273" spans="1:19" ht="30.6" customHeight="1">
      <c r="A273" s="46">
        <f>'S2 Maquette'!B273</f>
        <v>0</v>
      </c>
      <c r="B273" s="46">
        <f>'S2 Maquette'!C273</f>
        <v>0</v>
      </c>
      <c r="C273" s="45">
        <f>'S2 Maquette'!F273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</row>
    <row r="274" spans="1:19" ht="30.6" customHeight="1">
      <c r="A274" s="46">
        <f>'S2 Maquette'!B274</f>
        <v>0</v>
      </c>
      <c r="B274" s="46">
        <f>'S2 Maquette'!C274</f>
        <v>0</v>
      </c>
      <c r="C274" s="45">
        <f>'S2 Maquette'!F274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</row>
    <row r="275" spans="1:19" ht="30.6" customHeight="1">
      <c r="A275" s="46">
        <f>'S2 Maquette'!B275</f>
        <v>0</v>
      </c>
      <c r="B275" s="46">
        <f>'S2 Maquette'!C275</f>
        <v>0</v>
      </c>
      <c r="C275" s="45">
        <f>'S2 Maquette'!F275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</row>
    <row r="276" spans="1:19" ht="30.6" customHeight="1">
      <c r="A276" s="46">
        <f>'S2 Maquette'!B276</f>
        <v>0</v>
      </c>
      <c r="B276" s="46">
        <f>'S2 Maquette'!C276</f>
        <v>0</v>
      </c>
      <c r="C276" s="45">
        <f>'S2 Maquette'!F276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</row>
    <row r="277" spans="1:19" ht="30.6" customHeight="1">
      <c r="A277" s="46">
        <f>'S2 Maquette'!B277</f>
        <v>0</v>
      </c>
      <c r="B277" s="46">
        <f>'S2 Maquette'!C277</f>
        <v>0</v>
      </c>
      <c r="C277" s="45">
        <f>'S2 Maquette'!F277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</row>
    <row r="278" spans="1:19" ht="30.6" customHeight="1">
      <c r="A278" s="46">
        <f>'S2 Maquette'!B278</f>
        <v>0</v>
      </c>
      <c r="B278" s="46">
        <f>'S2 Maquette'!C278</f>
        <v>0</v>
      </c>
      <c r="C278" s="45">
        <f>'S2 Maquette'!F278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</row>
    <row r="279" spans="1:19" ht="30.6" customHeight="1">
      <c r="A279" s="46">
        <f>'S2 Maquette'!B279</f>
        <v>0</v>
      </c>
      <c r="B279" s="46">
        <f>'S2 Maquette'!C279</f>
        <v>0</v>
      </c>
      <c r="C279" s="45">
        <f>'S2 Maquette'!F279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</row>
    <row r="280" spans="1:19" ht="30.6" customHeight="1">
      <c r="A280" s="46">
        <f>'S2 Maquette'!B280</f>
        <v>0</v>
      </c>
      <c r="B280" s="46">
        <f>'S2 Maquette'!C280</f>
        <v>0</v>
      </c>
      <c r="C280" s="45">
        <f>'S2 Maquette'!F280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</row>
    <row r="281" spans="1:19" ht="30.6" customHeight="1">
      <c r="A281" s="46">
        <f>'S2 Maquette'!B281</f>
        <v>0</v>
      </c>
      <c r="B281" s="46">
        <f>'S2 Maquette'!C281</f>
        <v>0</v>
      </c>
      <c r="C281" s="45">
        <f>'S2 Maquette'!F281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</row>
    <row r="282" spans="1:19" ht="30.6" customHeight="1">
      <c r="A282" s="46">
        <f>'S2 Maquette'!B282</f>
        <v>0</v>
      </c>
      <c r="B282" s="46">
        <f>'S2 Maquette'!C282</f>
        <v>0</v>
      </c>
      <c r="C282" s="45">
        <f>'S2 Maquette'!F282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</row>
    <row r="283" spans="1:19" ht="30.6" customHeight="1">
      <c r="A283" s="46">
        <f>'S2 Maquette'!B283</f>
        <v>0</v>
      </c>
      <c r="B283" s="46">
        <f>'S2 Maquette'!C283</f>
        <v>0</v>
      </c>
      <c r="C283" s="45">
        <f>'S2 Maquette'!F283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</row>
    <row r="284" spans="1:19" ht="30.6" customHeight="1">
      <c r="A284" s="46">
        <f>'S2 Maquette'!B284</f>
        <v>0</v>
      </c>
      <c r="B284" s="46">
        <f>'S2 Maquette'!C284</f>
        <v>0</v>
      </c>
      <c r="C284" s="45">
        <f>'S2 Maquette'!F284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</row>
    <row r="285" spans="1:19" ht="30.6" customHeight="1">
      <c r="A285" s="46">
        <f>'S2 Maquette'!B285</f>
        <v>0</v>
      </c>
      <c r="B285" s="46">
        <f>'S2 Maquette'!C285</f>
        <v>0</v>
      </c>
      <c r="C285" s="45">
        <f>'S2 Maquette'!F285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</row>
    <row r="286" spans="1:19" ht="30.6" customHeight="1">
      <c r="A286" s="46">
        <f>'S2 Maquette'!B286</f>
        <v>0</v>
      </c>
      <c r="B286" s="46">
        <f>'S2 Maquette'!C286</f>
        <v>0</v>
      </c>
      <c r="C286" s="45">
        <f>'S2 Maquette'!F286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</row>
    <row r="287" spans="1:19" ht="30.6" customHeight="1">
      <c r="A287" s="46">
        <f>'S2 Maquette'!B287</f>
        <v>0</v>
      </c>
      <c r="B287" s="46">
        <f>'S2 Maquette'!C287</f>
        <v>0</v>
      </c>
      <c r="C287" s="45">
        <f>'S2 Maquette'!F287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</row>
    <row r="288" spans="1:19" ht="30.6" customHeight="1">
      <c r="A288" s="46">
        <f>'S2 Maquette'!B288</f>
        <v>0</v>
      </c>
      <c r="B288" s="46">
        <f>'S2 Maquette'!C288</f>
        <v>0</v>
      </c>
      <c r="C288" s="45">
        <f>'S2 Maquette'!F288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</row>
    <row r="289" spans="1:19" ht="30.6" customHeight="1">
      <c r="A289" s="46">
        <f>'S2 Maquette'!B289</f>
        <v>0</v>
      </c>
      <c r="B289" s="46">
        <f>'S2 Maquette'!C289</f>
        <v>0</v>
      </c>
      <c r="C289" s="45">
        <f>'S2 Maquette'!F289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</row>
    <row r="290" spans="1:19" ht="30.6" customHeight="1">
      <c r="A290" s="46">
        <f>'S2 Maquette'!B290</f>
        <v>0</v>
      </c>
      <c r="B290" s="46">
        <f>'S2 Maquette'!C290</f>
        <v>0</v>
      </c>
      <c r="C290" s="45">
        <f>'S2 Maquette'!F290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</row>
    <row r="291" spans="1:19" ht="30.6" customHeight="1">
      <c r="A291" s="46">
        <f>'S2 Maquette'!B291</f>
        <v>0</v>
      </c>
      <c r="B291" s="46">
        <f>'S2 Maquette'!C291</f>
        <v>0</v>
      </c>
      <c r="C291" s="45">
        <f>'S2 Maquette'!F291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</row>
    <row r="292" spans="1:19" ht="30.6" customHeight="1">
      <c r="A292" s="46">
        <f>'S2 Maquette'!B292</f>
        <v>0</v>
      </c>
      <c r="B292" s="46">
        <f>'S2 Maquette'!C292</f>
        <v>0</v>
      </c>
      <c r="C292" s="45">
        <f>'S2 Maquette'!F292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</row>
    <row r="293" spans="1:19" ht="30.6" customHeight="1">
      <c r="A293" s="46">
        <f>'S2 Maquette'!B293</f>
        <v>0</v>
      </c>
      <c r="B293" s="46">
        <f>'S2 Maquette'!C293</f>
        <v>0</v>
      </c>
      <c r="C293" s="45">
        <f>'S2 Maquette'!F293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</row>
    <row r="294" spans="1:19" ht="30.6" customHeight="1">
      <c r="A294" s="46">
        <f>'S2 Maquette'!B294</f>
        <v>0</v>
      </c>
      <c r="B294" s="46">
        <f>'S2 Maquette'!C294</f>
        <v>0</v>
      </c>
      <c r="C294" s="45">
        <f>'S2 Maquette'!F294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</row>
    <row r="295" spans="1:19" ht="30.6" customHeight="1">
      <c r="A295" s="46">
        <f>'S2 Maquette'!B295</f>
        <v>0</v>
      </c>
      <c r="B295" s="46">
        <f>'S2 Maquette'!C295</f>
        <v>0</v>
      </c>
      <c r="C295" s="45">
        <f>'S2 Maquette'!F295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</row>
    <row r="296" spans="1:19" ht="30.6" customHeight="1">
      <c r="A296" s="46">
        <f>'S2 Maquette'!B296</f>
        <v>0</v>
      </c>
      <c r="B296" s="46">
        <f>'S2 Maquette'!C296</f>
        <v>0</v>
      </c>
      <c r="C296" s="45">
        <f>'S2 Maquette'!F296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</row>
    <row r="297" spans="1:19" ht="30.6" customHeight="1">
      <c r="A297" s="46">
        <f>'S2 Maquette'!B297</f>
        <v>0</v>
      </c>
      <c r="B297" s="46">
        <f>'S2 Maquette'!C297</f>
        <v>0</v>
      </c>
      <c r="C297" s="45">
        <f>'S2 Maquette'!F297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</row>
    <row r="298" spans="1:19" ht="30.6" customHeight="1">
      <c r="A298" s="46">
        <f>'S2 Maquette'!B298</f>
        <v>0</v>
      </c>
      <c r="B298" s="46">
        <f>'S2 Maquette'!C298</f>
        <v>0</v>
      </c>
      <c r="C298" s="45">
        <f>'S2 Maquette'!F298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</row>
    <row r="299" spans="1:19" ht="30.6" customHeight="1">
      <c r="A299" s="46">
        <f>'S2 Maquette'!B299</f>
        <v>0</v>
      </c>
      <c r="B299" s="46">
        <f>'S2 Maquette'!C299</f>
        <v>0</v>
      </c>
      <c r="C299" s="45">
        <f>'S2 Maquette'!F299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</row>
    <row r="300" spans="1:19" ht="30.6" customHeight="1">
      <c r="A300" s="46">
        <f>'S2 Maquette'!B300</f>
        <v>0</v>
      </c>
      <c r="B300" s="46">
        <f>'S2 Maquette'!C300</f>
        <v>0</v>
      </c>
      <c r="C300" s="45">
        <f>'S2 Maquette'!F300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03" priority="7">
      <formula>$C1="Parcours Pédagogique"</formula>
    </cfRule>
    <cfRule type="expression" dxfId="102" priority="8">
      <formula>$C1="BLOC"</formula>
    </cfRule>
    <cfRule type="expression" dxfId="101" priority="9">
      <formula>$C1="OPTION"</formula>
    </cfRule>
  </conditionalFormatting>
  <conditionalFormatting sqref="A18:S300">
    <cfRule type="expression" dxfId="100" priority="16">
      <formula>$C18="Modification MCC"</formula>
    </cfRule>
    <cfRule type="expression" dxfId="99" priority="17">
      <formula>$C18="Modification"</formula>
    </cfRule>
    <cfRule type="expression" dxfId="98" priority="18">
      <formula>$C18="Création"</formula>
    </cfRule>
    <cfRule type="expression" dxfId="97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96" priority="13">
      <formula>$D1="Modification"</formula>
    </cfRule>
    <cfRule type="expression" dxfId="95" priority="14">
      <formula>$D1="Création"</formula>
    </cfRule>
    <cfRule type="expression" dxfId="94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93" priority="12">
      <formula>$D1="Modification MCC"</formula>
    </cfRule>
  </conditionalFormatting>
  <conditionalFormatting sqref="J1:J999">
    <cfRule type="expression" dxfId="92" priority="4">
      <formula>$I1="NON"</formula>
    </cfRule>
  </conditionalFormatting>
  <conditionalFormatting sqref="L18:L300">
    <cfRule type="expression" dxfId="91" priority="10">
      <formula>$K18="CT (Contrôle terminal)"</formula>
    </cfRule>
    <cfRule type="expression" dxfId="90" priority="11">
      <formula>$K18="CCI (CC Intégral)"</formula>
    </cfRule>
  </conditionalFormatting>
  <conditionalFormatting sqref="M1:M999">
    <cfRule type="expression" dxfId="89" priority="6">
      <formula>$K1="CT (Contrôle terminal)"</formula>
    </cfRule>
  </conditionalFormatting>
  <conditionalFormatting sqref="N1:O999">
    <cfRule type="expression" dxfId="88" priority="3">
      <formula>$K1="CCI (CC Intégral)"</formula>
    </cfRule>
  </conditionalFormatting>
  <conditionalFormatting sqref="P19:S300">
    <cfRule type="expression" dxfId="87" priority="5">
      <formula>$H$15="Session Unique"</formula>
    </cfRule>
  </conditionalFormatting>
  <conditionalFormatting sqref="Q1:R999">
    <cfRule type="expression" dxfId="86" priority="1">
      <formula>$P1="Autres"</formula>
    </cfRule>
  </conditionalFormatting>
  <conditionalFormatting sqref="S1:S999">
    <cfRule type="expression" dxfId="85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zoomScale="90" zoomScaleNormal="90" workbookViewId="0">
      <selection activeCell="B34" sqref="B34:B36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>
      <c r="A7" s="122" t="s">
        <v>268</v>
      </c>
      <c r="B7" s="125" t="str">
        <f>'Fiche Générale'!B2</f>
        <v>ODYSSEE</v>
      </c>
      <c r="C7" s="122" t="s">
        <v>269</v>
      </c>
      <c r="D7" s="122"/>
      <c r="E7" s="124" t="str">
        <f>'Fiche Générale'!B3</f>
        <v>Information et médiation scientifique et technique</v>
      </c>
      <c r="F7" s="125"/>
      <c r="G7" s="122" t="s">
        <v>270</v>
      </c>
      <c r="H7" s="136" t="str">
        <f>'Fiche Générale'!B4</f>
        <v>-</v>
      </c>
      <c r="I7" s="136"/>
      <c r="J7" s="136"/>
    </row>
    <row r="8" spans="1:10" ht="18" customHeight="1">
      <c r="A8" s="122"/>
      <c r="B8" s="127"/>
      <c r="C8" s="122"/>
      <c r="D8" s="122"/>
      <c r="E8" s="126"/>
      <c r="F8" s="127"/>
      <c r="G8" s="122"/>
      <c r="H8" s="136"/>
      <c r="I8" s="136"/>
      <c r="J8" s="136"/>
    </row>
    <row r="9" spans="1:10" ht="18" customHeight="1">
      <c r="A9" s="122"/>
      <c r="B9" s="127"/>
      <c r="C9" s="122"/>
      <c r="D9" s="122"/>
      <c r="E9" s="128"/>
      <c r="F9" s="129"/>
      <c r="G9" s="122"/>
      <c r="H9" s="136"/>
      <c r="I9" s="136"/>
      <c r="J9" s="136"/>
    </row>
    <row r="10" spans="1:10" ht="18" customHeight="1">
      <c r="A10" s="122"/>
      <c r="B10" s="127"/>
      <c r="C10" s="123" t="s">
        <v>271</v>
      </c>
      <c r="D10" s="123"/>
      <c r="E10" s="130" t="str">
        <f>'Fiche Générale'!C12</f>
        <v>Communication et médiation de la transition écologique et sociale (COMETES)</v>
      </c>
      <c r="F10" s="131"/>
      <c r="G10" s="131"/>
      <c r="H10" s="131"/>
      <c r="I10" s="131"/>
      <c r="J10" s="132"/>
    </row>
    <row r="11" spans="1:10" ht="18" customHeight="1">
      <c r="A11" s="122"/>
      <c r="B11" s="129"/>
      <c r="C11" s="123"/>
      <c r="D11" s="123"/>
      <c r="E11" s="133"/>
      <c r="F11" s="134"/>
      <c r="G11" s="134"/>
      <c r="H11" s="134"/>
      <c r="I11" s="134"/>
      <c r="J11" s="135"/>
    </row>
    <row r="13" spans="1:10">
      <c r="A13" s="138" t="s">
        <v>272</v>
      </c>
      <c r="B13" s="87" t="s">
        <v>346</v>
      </c>
      <c r="C13" s="138" t="s">
        <v>274</v>
      </c>
      <c r="D13" s="138"/>
      <c r="E13" s="145">
        <f>'S1 Maquette'!E13:F14</f>
        <v>0</v>
      </c>
      <c r="F13" s="145"/>
      <c r="G13" s="138" t="s">
        <v>275</v>
      </c>
      <c r="H13" s="84">
        <f>Calcul!G7</f>
        <v>244</v>
      </c>
      <c r="I13" s="84"/>
    </row>
    <row r="14" spans="1:10">
      <c r="A14" s="138"/>
      <c r="B14" s="90"/>
      <c r="C14" s="138"/>
      <c r="D14" s="138"/>
      <c r="E14" s="145"/>
      <c r="F14" s="145"/>
      <c r="G14" s="138"/>
      <c r="H14" s="84"/>
      <c r="I14" s="84"/>
    </row>
    <row r="15" spans="1:10">
      <c r="A15" s="138" t="s">
        <v>276</v>
      </c>
      <c r="B15" s="87" t="s">
        <v>238</v>
      </c>
      <c r="C15" s="139" t="s">
        <v>277</v>
      </c>
      <c r="D15" s="140"/>
      <c r="E15" s="138"/>
      <c r="F15" s="138"/>
      <c r="G15" s="138" t="s">
        <v>278</v>
      </c>
      <c r="H15" s="84">
        <f>Calcul!G20</f>
        <v>208</v>
      </c>
      <c r="I15" s="84"/>
    </row>
    <row r="16" spans="1:10">
      <c r="A16" s="138"/>
      <c r="B16" s="90"/>
      <c r="C16" s="141"/>
      <c r="D16" s="142"/>
      <c r="E16" s="138"/>
      <c r="F16" s="138"/>
      <c r="G16" s="138"/>
      <c r="H16" s="84"/>
      <c r="I16" s="8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279</v>
      </c>
      <c r="B18" s="3" t="s">
        <v>280</v>
      </c>
      <c r="C18" s="3" t="s">
        <v>3</v>
      </c>
      <c r="D18" s="3" t="s">
        <v>281</v>
      </c>
      <c r="E18" s="3" t="s">
        <v>6</v>
      </c>
      <c r="F18" s="3" t="s">
        <v>5</v>
      </c>
      <c r="G18" s="3" t="s">
        <v>282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283</v>
      </c>
      <c r="M18" s="3" t="s">
        <v>4</v>
      </c>
      <c r="N18" s="3" t="s">
        <v>284</v>
      </c>
      <c r="O18" s="4" t="s">
        <v>285</v>
      </c>
    </row>
    <row r="19" spans="1:15" s="18" customFormat="1" ht="43.35" customHeight="1">
      <c r="A19" s="25">
        <v>1</v>
      </c>
      <c r="B19" s="5" t="s">
        <v>347</v>
      </c>
      <c r="C19" s="7" t="s">
        <v>12</v>
      </c>
      <c r="D19" s="7">
        <v>3</v>
      </c>
      <c r="E19" s="5" t="s">
        <v>348</v>
      </c>
      <c r="F19" s="5"/>
      <c r="G19" s="5"/>
      <c r="H19" s="7"/>
      <c r="I19" s="7"/>
      <c r="J19" s="7"/>
      <c r="K19" s="7"/>
      <c r="L19" s="7"/>
      <c r="M19" s="7"/>
      <c r="N19" s="5"/>
      <c r="O19" s="5" t="s">
        <v>349</v>
      </c>
    </row>
    <row r="20" spans="1:15" s="18" customFormat="1" ht="43.35" customHeight="1">
      <c r="A20" s="25">
        <v>2</v>
      </c>
      <c r="B20" s="68" t="s">
        <v>380</v>
      </c>
      <c r="C20" s="7" t="s">
        <v>12</v>
      </c>
      <c r="D20" s="7">
        <v>6</v>
      </c>
      <c r="E20" s="5" t="s">
        <v>348</v>
      </c>
      <c r="F20" s="5"/>
      <c r="G20" s="5"/>
      <c r="H20" s="7" t="s">
        <v>225</v>
      </c>
      <c r="I20" s="7"/>
      <c r="J20" s="7"/>
      <c r="K20" s="7"/>
      <c r="L20" s="7"/>
      <c r="M20" s="7" t="s">
        <v>13</v>
      </c>
      <c r="N20" s="5"/>
      <c r="O20" s="68" t="s">
        <v>389</v>
      </c>
    </row>
    <row r="21" spans="1:15" s="18" customFormat="1" ht="43.35" customHeight="1">
      <c r="A21" s="25" t="s">
        <v>287</v>
      </c>
      <c r="B21" s="80" t="s">
        <v>398</v>
      </c>
      <c r="C21" s="7" t="s">
        <v>21</v>
      </c>
      <c r="D21" s="7">
        <v>3</v>
      </c>
      <c r="E21" s="5" t="s">
        <v>348</v>
      </c>
      <c r="F21" s="5"/>
      <c r="G21" s="5"/>
      <c r="H21" s="7" t="s">
        <v>225</v>
      </c>
      <c r="I21" s="7">
        <v>10</v>
      </c>
      <c r="J21" s="72">
        <v>5</v>
      </c>
      <c r="K21" s="7"/>
      <c r="L21" s="7"/>
      <c r="M21" s="7" t="s">
        <v>13</v>
      </c>
      <c r="N21" s="5"/>
      <c r="O21" s="68" t="s">
        <v>399</v>
      </c>
    </row>
    <row r="22" spans="1:15" s="18" customFormat="1" ht="43.35" customHeight="1">
      <c r="A22" s="25" t="s">
        <v>341</v>
      </c>
      <c r="B22" s="64" t="s">
        <v>350</v>
      </c>
      <c r="C22" s="7" t="s">
        <v>21</v>
      </c>
      <c r="D22" s="7">
        <v>1.5</v>
      </c>
      <c r="E22" s="5" t="s">
        <v>348</v>
      </c>
      <c r="F22" s="5"/>
      <c r="G22" s="5"/>
      <c r="H22" s="7" t="s">
        <v>225</v>
      </c>
      <c r="I22" s="7">
        <v>15</v>
      </c>
      <c r="J22" s="7">
        <v>0</v>
      </c>
      <c r="K22" s="7"/>
      <c r="L22" s="7"/>
      <c r="M22" s="7" t="s">
        <v>13</v>
      </c>
      <c r="N22" s="5"/>
      <c r="O22" s="5"/>
    </row>
    <row r="23" spans="1:15" s="18" customFormat="1" ht="43.35" customHeight="1">
      <c r="A23" s="24" t="s">
        <v>351</v>
      </c>
      <c r="B23" s="51" t="s">
        <v>352</v>
      </c>
      <c r="C23" s="7" t="s">
        <v>21</v>
      </c>
      <c r="D23" s="11">
        <v>1.5</v>
      </c>
      <c r="E23" s="5" t="s">
        <v>348</v>
      </c>
      <c r="F23" s="5"/>
      <c r="G23" s="6"/>
      <c r="H23" s="7" t="s">
        <v>225</v>
      </c>
      <c r="I23" s="11">
        <v>10</v>
      </c>
      <c r="J23" s="72">
        <v>5</v>
      </c>
      <c r="K23" s="11"/>
      <c r="L23" s="11"/>
      <c r="M23" s="7" t="s">
        <v>13</v>
      </c>
      <c r="N23" s="6"/>
      <c r="O23" s="68" t="s">
        <v>400</v>
      </c>
    </row>
    <row r="24" spans="1:15" ht="43.35" customHeight="1">
      <c r="A24" s="25">
        <v>3</v>
      </c>
      <c r="B24" s="69" t="s">
        <v>381</v>
      </c>
      <c r="C24" s="7" t="s">
        <v>12</v>
      </c>
      <c r="D24" s="7">
        <v>6</v>
      </c>
      <c r="E24" s="5" t="s">
        <v>348</v>
      </c>
      <c r="F24" s="5"/>
      <c r="G24" s="5"/>
      <c r="H24" s="7" t="s">
        <v>225</v>
      </c>
      <c r="I24" s="7"/>
      <c r="J24" s="7"/>
      <c r="K24" s="7"/>
      <c r="L24" s="7"/>
      <c r="M24" s="7" t="s">
        <v>13</v>
      </c>
      <c r="N24" s="5"/>
      <c r="O24" s="68" t="s">
        <v>389</v>
      </c>
    </row>
    <row r="25" spans="1:15" ht="43.35" customHeight="1">
      <c r="A25" s="25" t="s">
        <v>288</v>
      </c>
      <c r="B25" s="57" t="s">
        <v>353</v>
      </c>
      <c r="C25" s="7" t="s">
        <v>21</v>
      </c>
      <c r="D25" s="7">
        <v>1.5</v>
      </c>
      <c r="E25" s="5" t="s">
        <v>348</v>
      </c>
      <c r="F25" s="5"/>
      <c r="G25" s="5"/>
      <c r="H25" s="7" t="s">
        <v>225</v>
      </c>
      <c r="I25" s="72">
        <v>0</v>
      </c>
      <c r="J25" s="7">
        <v>20</v>
      </c>
      <c r="K25" s="7"/>
      <c r="L25" s="7"/>
      <c r="M25" s="7" t="s">
        <v>22</v>
      </c>
      <c r="N25" s="5" t="s">
        <v>354</v>
      </c>
      <c r="O25" s="68" t="s">
        <v>412</v>
      </c>
    </row>
    <row r="26" spans="1:15" ht="43.35" customHeight="1">
      <c r="A26" s="25" t="s">
        <v>290</v>
      </c>
      <c r="B26" s="81" t="s">
        <v>382</v>
      </c>
      <c r="C26" s="7" t="s">
        <v>21</v>
      </c>
      <c r="D26" s="7">
        <v>1</v>
      </c>
      <c r="E26" s="5" t="s">
        <v>348</v>
      </c>
      <c r="F26" s="5"/>
      <c r="G26" s="5"/>
      <c r="H26" s="7" t="s">
        <v>225</v>
      </c>
      <c r="I26" s="7">
        <v>0</v>
      </c>
      <c r="J26" s="7">
        <v>16</v>
      </c>
      <c r="K26" s="7"/>
      <c r="L26" s="7"/>
      <c r="M26" s="7" t="s">
        <v>22</v>
      </c>
      <c r="N26" s="5" t="s">
        <v>299</v>
      </c>
      <c r="O26" s="68" t="s">
        <v>389</v>
      </c>
    </row>
    <row r="27" spans="1:15" ht="43.35" customHeight="1">
      <c r="A27" s="25" t="s">
        <v>292</v>
      </c>
      <c r="B27" s="60" t="s">
        <v>355</v>
      </c>
      <c r="C27" s="7" t="s">
        <v>21</v>
      </c>
      <c r="D27" s="7">
        <v>2.5</v>
      </c>
      <c r="E27" s="5" t="s">
        <v>348</v>
      </c>
      <c r="F27" s="5"/>
      <c r="G27" s="5"/>
      <c r="H27" s="7" t="s">
        <v>225</v>
      </c>
      <c r="I27" s="72">
        <v>7</v>
      </c>
      <c r="J27" s="72">
        <v>7</v>
      </c>
      <c r="K27" s="7"/>
      <c r="L27" s="7"/>
      <c r="M27" s="7" t="s">
        <v>13</v>
      </c>
      <c r="N27" s="5"/>
      <c r="O27" s="68" t="s">
        <v>400</v>
      </c>
    </row>
    <row r="28" spans="1:15" ht="43.35" customHeight="1">
      <c r="A28" s="25">
        <v>4</v>
      </c>
      <c r="B28" s="69" t="s">
        <v>383</v>
      </c>
      <c r="C28" s="7" t="s">
        <v>12</v>
      </c>
      <c r="D28" s="7">
        <v>6</v>
      </c>
      <c r="E28" s="5" t="s">
        <v>348</v>
      </c>
      <c r="F28" s="5"/>
      <c r="G28" s="5"/>
      <c r="H28" s="7" t="s">
        <v>225</v>
      </c>
      <c r="I28" s="16"/>
      <c r="J28" s="7"/>
      <c r="K28" s="7"/>
      <c r="L28" s="7"/>
      <c r="M28" s="7" t="s">
        <v>13</v>
      </c>
      <c r="N28" s="5"/>
      <c r="O28" s="68" t="s">
        <v>389</v>
      </c>
    </row>
    <row r="29" spans="1:15" ht="43.35" customHeight="1">
      <c r="A29" s="25" t="s">
        <v>296</v>
      </c>
      <c r="B29" s="53" t="s">
        <v>356</v>
      </c>
      <c r="C29" s="7" t="s">
        <v>21</v>
      </c>
      <c r="D29" s="7">
        <v>2</v>
      </c>
      <c r="E29" s="5" t="s">
        <v>348</v>
      </c>
      <c r="F29" s="5"/>
      <c r="G29" s="5"/>
      <c r="H29" s="7" t="s">
        <v>225</v>
      </c>
      <c r="I29" s="7">
        <v>0</v>
      </c>
      <c r="J29" s="72">
        <v>18</v>
      </c>
      <c r="K29" s="7"/>
      <c r="L29" s="7"/>
      <c r="M29" s="7" t="s">
        <v>13</v>
      </c>
      <c r="N29" s="5"/>
      <c r="O29" s="68" t="s">
        <v>400</v>
      </c>
    </row>
    <row r="30" spans="1:15" ht="43.35" customHeight="1">
      <c r="A30" s="25" t="s">
        <v>297</v>
      </c>
      <c r="B30" s="61" t="s">
        <v>357</v>
      </c>
      <c r="C30" s="7" t="s">
        <v>21</v>
      </c>
      <c r="D30" s="7">
        <v>2</v>
      </c>
      <c r="E30" s="5" t="s">
        <v>348</v>
      </c>
      <c r="F30" s="5"/>
      <c r="G30" s="5"/>
      <c r="H30" s="7" t="s">
        <v>225</v>
      </c>
      <c r="I30" s="7">
        <v>10</v>
      </c>
      <c r="J30" s="7">
        <v>5</v>
      </c>
      <c r="K30" s="7"/>
      <c r="L30" s="7"/>
      <c r="M30" s="7" t="s">
        <v>13</v>
      </c>
      <c r="N30" s="5"/>
      <c r="O30" s="5"/>
    </row>
    <row r="31" spans="1:15" ht="43.35" customHeight="1">
      <c r="A31" s="25" t="s">
        <v>298</v>
      </c>
      <c r="B31" s="55" t="s">
        <v>358</v>
      </c>
      <c r="C31" s="7" t="s">
        <v>21</v>
      </c>
      <c r="D31" s="7">
        <v>2</v>
      </c>
      <c r="E31" s="5" t="s">
        <v>348</v>
      </c>
      <c r="F31" s="5"/>
      <c r="G31" s="5"/>
      <c r="H31" s="7" t="s">
        <v>225</v>
      </c>
      <c r="I31" s="7">
        <v>6</v>
      </c>
      <c r="J31" s="72">
        <v>8</v>
      </c>
      <c r="K31" s="7"/>
      <c r="L31" s="7"/>
      <c r="M31" s="7" t="s">
        <v>13</v>
      </c>
      <c r="N31" s="5"/>
      <c r="O31" s="68" t="s">
        <v>400</v>
      </c>
    </row>
    <row r="32" spans="1:15" ht="43.35" customHeight="1">
      <c r="A32" s="25">
        <v>5</v>
      </c>
      <c r="B32" s="28" t="s">
        <v>359</v>
      </c>
      <c r="C32" s="7" t="s">
        <v>12</v>
      </c>
      <c r="D32" s="7">
        <v>6</v>
      </c>
      <c r="E32" s="5" t="s">
        <v>348</v>
      </c>
      <c r="F32" s="5"/>
      <c r="G32" s="5"/>
      <c r="H32" s="7" t="s">
        <v>225</v>
      </c>
      <c r="I32" s="7"/>
      <c r="J32" s="7"/>
      <c r="K32" s="7"/>
      <c r="L32" s="7"/>
      <c r="M32" s="7" t="s">
        <v>13</v>
      </c>
      <c r="N32" s="5"/>
      <c r="O32" s="5"/>
    </row>
    <row r="33" spans="1:15" ht="43.35" customHeight="1">
      <c r="A33" s="25" t="s">
        <v>300</v>
      </c>
      <c r="B33" s="53" t="s">
        <v>360</v>
      </c>
      <c r="C33" s="7" t="s">
        <v>21</v>
      </c>
      <c r="D33" s="7">
        <v>3</v>
      </c>
      <c r="E33" s="5" t="s">
        <v>348</v>
      </c>
      <c r="F33" s="5"/>
      <c r="G33" s="5"/>
      <c r="H33" s="7" t="s">
        <v>225</v>
      </c>
      <c r="I33" s="72">
        <v>0</v>
      </c>
      <c r="J33" s="72">
        <v>32</v>
      </c>
      <c r="K33" s="7"/>
      <c r="L33" s="7"/>
      <c r="M33" s="7" t="s">
        <v>13</v>
      </c>
      <c r="N33" s="5"/>
      <c r="O33" s="68" t="s">
        <v>413</v>
      </c>
    </row>
    <row r="34" spans="1:15" ht="43.35" customHeight="1">
      <c r="A34" s="25" t="s">
        <v>301</v>
      </c>
      <c r="B34" s="82" t="s">
        <v>384</v>
      </c>
      <c r="C34" s="7" t="s">
        <v>21</v>
      </c>
      <c r="D34" s="7">
        <v>3</v>
      </c>
      <c r="E34" s="5" t="s">
        <v>348</v>
      </c>
      <c r="F34" s="5"/>
      <c r="G34" s="5"/>
      <c r="H34" s="7" t="s">
        <v>225</v>
      </c>
      <c r="I34" s="7">
        <v>10</v>
      </c>
      <c r="J34" s="72">
        <v>8</v>
      </c>
      <c r="K34" s="7"/>
      <c r="L34" s="7"/>
      <c r="M34" s="7" t="s">
        <v>13</v>
      </c>
      <c r="N34" s="5"/>
      <c r="O34" s="68" t="s">
        <v>399</v>
      </c>
    </row>
    <row r="35" spans="1:15" ht="43.35" customHeight="1">
      <c r="A35" s="25">
        <v>6</v>
      </c>
      <c r="B35" s="69" t="s">
        <v>385</v>
      </c>
      <c r="C35" s="7" t="s">
        <v>12</v>
      </c>
      <c r="D35" s="7">
        <v>3</v>
      </c>
      <c r="E35" s="5" t="s">
        <v>348</v>
      </c>
      <c r="F35" s="5"/>
      <c r="G35" s="5"/>
      <c r="H35" s="7" t="s">
        <v>225</v>
      </c>
      <c r="I35" s="7"/>
      <c r="J35" s="7"/>
      <c r="K35" s="7"/>
      <c r="L35" s="7"/>
      <c r="M35" s="7" t="s">
        <v>13</v>
      </c>
      <c r="N35" s="5"/>
      <c r="O35" s="68" t="s">
        <v>389</v>
      </c>
    </row>
    <row r="36" spans="1:15" ht="43.35" customHeight="1">
      <c r="A36" s="25" t="s">
        <v>306</v>
      </c>
      <c r="B36" s="68" t="s">
        <v>386</v>
      </c>
      <c r="C36" s="7" t="s">
        <v>21</v>
      </c>
      <c r="D36" s="7">
        <v>3</v>
      </c>
      <c r="E36" s="5" t="s">
        <v>348</v>
      </c>
      <c r="F36" s="5"/>
      <c r="G36" s="5"/>
      <c r="H36" s="7" t="s">
        <v>225</v>
      </c>
      <c r="I36" s="72">
        <v>0</v>
      </c>
      <c r="J36" s="72">
        <v>18</v>
      </c>
      <c r="K36" s="7"/>
      <c r="L36" s="7"/>
      <c r="M36" s="7" t="s">
        <v>13</v>
      </c>
      <c r="N36" s="5"/>
      <c r="O36" s="68" t="s">
        <v>401</v>
      </c>
    </row>
    <row r="37" spans="1:15" ht="43.35" customHeight="1">
      <c r="A37" s="25"/>
      <c r="B37" s="28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8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">
    <cfRule type="expression" dxfId="84" priority="51">
      <formula>$C1="Option"</formula>
    </cfRule>
  </conditionalFormatting>
  <conditionalFormatting sqref="A1:O9 A10:E10 K10:O11 A11:D11 A12:O12 A13:H13 J13:O16 A14:F14 A15:H15 A16:F16 A17:O18 C19:O19 A19:A36 C20:L20 N20:O21 C21:H36 K22:O23 N24:O24 K25:O27 N28:O29 K30:O31 N32:O36 A37:O999">
    <cfRule type="expression" dxfId="83" priority="56">
      <formula>$F1="Création"</formula>
    </cfRule>
    <cfRule type="expression" dxfId="82" priority="55">
      <formula>$F1="Modification"</formula>
    </cfRule>
  </conditionalFormatting>
  <conditionalFormatting sqref="A1:O9 K10:O11 A12:O12 J13:O16 A17:O18 C19:O19 N20:O21 K22:O23 N24:O24 K25:O27 N28:O29 K30:O31 N32:O36 A37:O999 A10:E10 A11:D11 A13:H13 A14:F14 A15:H15 A16:F16 A19:A36 C20:L20 C21:H36">
    <cfRule type="expression" dxfId="81" priority="54">
      <formula>$F1="Fermeture"</formula>
    </cfRule>
  </conditionalFormatting>
  <conditionalFormatting sqref="B19:B20">
    <cfRule type="expression" dxfId="80" priority="50">
      <formula>$F19="Création"</formula>
    </cfRule>
    <cfRule type="expression" dxfId="79" priority="49">
      <formula>$F19="Modification"</formula>
    </cfRule>
    <cfRule type="expression" dxfId="78" priority="48">
      <formula>$F19="Fermeture"</formula>
    </cfRule>
  </conditionalFormatting>
  <conditionalFormatting sqref="B24:B36">
    <cfRule type="expression" dxfId="77" priority="47">
      <formula>$F24="Création"</formula>
    </cfRule>
    <cfRule type="expression" dxfId="76" priority="46">
      <formula>$F24="Modification"</formula>
    </cfRule>
    <cfRule type="expression" dxfId="75" priority="45">
      <formula>$F24="Fermeture"</formula>
    </cfRule>
  </conditionalFormatting>
  <conditionalFormatting sqref="G1:N999">
    <cfRule type="expression" dxfId="74" priority="1">
      <formula>$C1="Option"</formula>
    </cfRule>
  </conditionalFormatting>
  <conditionalFormatting sqref="I21:J36">
    <cfRule type="expression" dxfId="73" priority="42">
      <formula>$F21="Fermeture"</formula>
    </cfRule>
    <cfRule type="expression" dxfId="72" priority="43">
      <formula>$F21="Modification"</formula>
    </cfRule>
    <cfRule type="expression" dxfId="71" priority="44">
      <formula>$F21="Création"</formula>
    </cfRule>
  </conditionalFormatting>
  <conditionalFormatting sqref="K21:M21">
    <cfRule type="expression" dxfId="70" priority="38">
      <formula>$F21="Fermeture"</formula>
    </cfRule>
    <cfRule type="expression" dxfId="69" priority="39">
      <formula>$F21="Modification"</formula>
    </cfRule>
    <cfRule type="expression" dxfId="68" priority="40">
      <formula>$F21="Création"</formula>
    </cfRule>
  </conditionalFormatting>
  <conditionalFormatting sqref="K24:M24">
    <cfRule type="expression" dxfId="67" priority="32">
      <formula>$F24="Création"</formula>
    </cfRule>
    <cfRule type="expression" dxfId="66" priority="31">
      <formula>$F24="Modification"</formula>
    </cfRule>
    <cfRule type="expression" dxfId="65" priority="30">
      <formula>$F24="Fermeture"</formula>
    </cfRule>
  </conditionalFormatting>
  <conditionalFormatting sqref="K28:M29">
    <cfRule type="expression" dxfId="64" priority="24">
      <formula>$F28="Création"</formula>
    </cfRule>
    <cfRule type="expression" dxfId="63" priority="23">
      <formula>$F28="Modification"</formula>
    </cfRule>
    <cfRule type="expression" dxfId="62" priority="22">
      <formula>$F28="Fermeture"</formula>
    </cfRule>
  </conditionalFormatting>
  <conditionalFormatting sqref="K32:M36">
    <cfRule type="expression" dxfId="61" priority="4">
      <formula>$F32="Création"</formula>
    </cfRule>
    <cfRule type="expression" dxfId="60" priority="3">
      <formula>$F32="Modification"</formula>
    </cfRule>
    <cfRule type="expression" dxfId="59" priority="2">
      <formula>$F32="Fermeture"</formula>
    </cfRule>
  </conditionalFormatting>
  <conditionalFormatting sqref="M20">
    <cfRule type="expression" dxfId="58" priority="35">
      <formula>$F20="Modification"</formula>
    </cfRule>
    <cfRule type="expression" dxfId="57" priority="36">
      <formula>$F20="Création"</formula>
    </cfRule>
    <cfRule type="expression" dxfId="56" priority="34">
      <formula>$F20="Fermeture"</formula>
    </cfRule>
  </conditionalFormatting>
  <conditionalFormatting sqref="N1:N999">
    <cfRule type="expression" dxfId="55" priority="53">
      <formula>$M1="Porteuse"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topLeftCell="A13" zoomScaleNormal="100" workbookViewId="0">
      <selection activeCell="K20" sqref="K20:M20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45" customHeight="1">
      <c r="A7" s="162" t="s">
        <v>312</v>
      </c>
      <c r="B7" s="161" t="str">
        <f>'Fiche Générale'!B2</f>
        <v>ODYSSEE</v>
      </c>
      <c r="C7" s="122" t="s">
        <v>269</v>
      </c>
      <c r="D7" s="122"/>
      <c r="E7" s="159" t="str">
        <f>'Fiche Générale'!B3</f>
        <v>Information et médiation scientifique et technique</v>
      </c>
      <c r="F7" s="160"/>
      <c r="G7" s="122" t="s">
        <v>313</v>
      </c>
      <c r="H7" s="161" t="str">
        <f>'Fiche Générale'!B4</f>
        <v>-</v>
      </c>
      <c r="I7" s="161"/>
      <c r="J7" s="38"/>
      <c r="K7" s="23"/>
    </row>
    <row r="8" spans="1:19" ht="14.45" customHeight="1">
      <c r="A8" s="163"/>
      <c r="B8" s="161"/>
      <c r="C8" s="122"/>
      <c r="D8" s="122"/>
      <c r="E8" s="159"/>
      <c r="F8" s="160"/>
      <c r="G8" s="122"/>
      <c r="H8" s="161"/>
      <c r="I8" s="161"/>
      <c r="J8" s="38"/>
      <c r="K8" s="23"/>
    </row>
    <row r="9" spans="1:19" ht="14.45" customHeight="1">
      <c r="A9" s="163"/>
      <c r="B9" s="161"/>
      <c r="C9" s="122"/>
      <c r="D9" s="122"/>
      <c r="E9" s="159"/>
      <c r="F9" s="160"/>
      <c r="G9" s="122"/>
      <c r="H9" s="161"/>
      <c r="I9" s="161"/>
      <c r="J9" s="38"/>
      <c r="K9" s="23"/>
    </row>
    <row r="10" spans="1:19" ht="14.45" customHeight="1">
      <c r="A10" s="163"/>
      <c r="B10" s="161"/>
      <c r="C10" s="123" t="s">
        <v>271</v>
      </c>
      <c r="D10" s="123"/>
      <c r="E10" s="130" t="str">
        <f>'Fiche Générale'!C12</f>
        <v>Communication et médiation de la transition écologique et sociale (COMETES)</v>
      </c>
      <c r="F10" s="131"/>
      <c r="G10" s="131"/>
      <c r="H10" s="131"/>
      <c r="I10" s="132"/>
      <c r="J10" s="39"/>
      <c r="K10" s="23"/>
    </row>
    <row r="11" spans="1:19" ht="14.45" customHeight="1">
      <c r="A11" s="164"/>
      <c r="B11" s="161"/>
      <c r="C11" s="123"/>
      <c r="D11" s="123"/>
      <c r="E11" s="133"/>
      <c r="F11" s="134"/>
      <c r="G11" s="134"/>
      <c r="H11" s="134"/>
      <c r="I11" s="135"/>
      <c r="J11" s="39"/>
      <c r="K11" s="23"/>
    </row>
    <row r="12" spans="1:19">
      <c r="C12" s="18"/>
      <c r="I12" s="13"/>
      <c r="J12" s="13"/>
      <c r="M12" s="139" t="s">
        <v>314</v>
      </c>
      <c r="N12" s="140"/>
      <c r="O12" s="155"/>
      <c r="P12" s="139" t="s">
        <v>315</v>
      </c>
      <c r="Q12" s="140"/>
      <c r="R12" s="140"/>
      <c r="S12" s="155"/>
    </row>
    <row r="13" spans="1:19">
      <c r="A13" s="143" t="s">
        <v>272</v>
      </c>
      <c r="B13" s="84" t="str">
        <f>'S3 Maquette'!B13:B14</f>
        <v>2ème Année</v>
      </c>
      <c r="C13" s="84"/>
      <c r="D13" s="143" t="s">
        <v>316</v>
      </c>
      <c r="E13" s="145">
        <f>'S3 Maquette'!E13:F14</f>
        <v>0</v>
      </c>
      <c r="F13" s="145"/>
      <c r="G13" s="145"/>
      <c r="H13" s="138" t="s">
        <v>317</v>
      </c>
      <c r="I13" s="138"/>
      <c r="J13" s="40"/>
      <c r="M13" s="141"/>
      <c r="N13" s="142"/>
      <c r="O13" s="156"/>
      <c r="P13" s="141"/>
      <c r="Q13" s="142"/>
      <c r="R13" s="142"/>
      <c r="S13" s="156"/>
    </row>
    <row r="14" spans="1:19">
      <c r="A14" s="144"/>
      <c r="B14" s="84"/>
      <c r="C14" s="84"/>
      <c r="D14" s="144"/>
      <c r="E14" s="145"/>
      <c r="F14" s="145"/>
      <c r="G14" s="145"/>
      <c r="H14" s="138"/>
      <c r="I14" s="138"/>
      <c r="J14" s="40"/>
      <c r="M14" s="138" t="s">
        <v>318</v>
      </c>
      <c r="N14" s="139" t="s">
        <v>319</v>
      </c>
      <c r="O14" s="155"/>
      <c r="P14" s="137"/>
      <c r="Q14" s="146"/>
      <c r="R14" s="149"/>
      <c r="S14" s="143"/>
    </row>
    <row r="15" spans="1:19">
      <c r="A15" s="143" t="s">
        <v>320</v>
      </c>
      <c r="B15" s="86" t="str">
        <f>'S3 Maquette'!B15:B16</f>
        <v>Semestre 3</v>
      </c>
      <c r="C15" s="87"/>
      <c r="D15" s="143" t="s">
        <v>321</v>
      </c>
      <c r="E15" s="145">
        <f>'S3 Maquette'!E15:F16</f>
        <v>0</v>
      </c>
      <c r="F15" s="145"/>
      <c r="G15" s="145"/>
      <c r="H15" s="151" t="str">
        <f>'Fiche Générale'!B5</f>
        <v>Session Unique</v>
      </c>
      <c r="I15" s="152"/>
      <c r="J15" s="41"/>
      <c r="M15" s="138"/>
      <c r="N15" s="157"/>
      <c r="O15" s="158"/>
      <c r="P15" s="137"/>
      <c r="Q15" s="147"/>
      <c r="R15" s="149"/>
      <c r="S15" s="150"/>
    </row>
    <row r="16" spans="1:19">
      <c r="A16" s="144"/>
      <c r="B16" s="89"/>
      <c r="C16" s="90"/>
      <c r="D16" s="144"/>
      <c r="E16" s="145"/>
      <c r="F16" s="145"/>
      <c r="G16" s="145"/>
      <c r="H16" s="153"/>
      <c r="I16" s="154"/>
      <c r="J16" s="41"/>
      <c r="M16" s="138"/>
      <c r="N16" s="157"/>
      <c r="O16" s="158"/>
      <c r="P16" s="137"/>
      <c r="Q16" s="147"/>
      <c r="R16" s="149"/>
      <c r="S16" s="150"/>
    </row>
    <row r="17" spans="1:20">
      <c r="L17" s="19"/>
      <c r="M17" s="138"/>
      <c r="N17" s="141"/>
      <c r="O17" s="156"/>
      <c r="P17" s="137"/>
      <c r="Q17" s="148"/>
      <c r="R17" s="149"/>
      <c r="S17" s="144"/>
    </row>
    <row r="18" spans="1:20" ht="59.45" customHeight="1">
      <c r="A18" s="3" t="s">
        <v>322</v>
      </c>
      <c r="B18" s="42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>
      <c r="A19" s="46" t="str">
        <f>'S3 Maquette'!B19</f>
        <v>SWITCH ODYSSEE</v>
      </c>
      <c r="B19" s="46" t="str">
        <f>'S3 Maquette'!C19</f>
        <v>UE</v>
      </c>
      <c r="C19" s="45">
        <f>'S3 Maquette'!F19</f>
        <v>0</v>
      </c>
      <c r="D19" s="7">
        <v>3</v>
      </c>
      <c r="E19" s="7" t="s">
        <v>338</v>
      </c>
      <c r="F19" s="7" t="s">
        <v>338</v>
      </c>
      <c r="G19" s="7" t="s">
        <v>338</v>
      </c>
      <c r="H19" s="43" t="s">
        <v>338</v>
      </c>
      <c r="I19" s="43" t="s">
        <v>338</v>
      </c>
      <c r="J19" s="43"/>
      <c r="K19" s="66" t="s">
        <v>9</v>
      </c>
      <c r="L19" s="66"/>
      <c r="M19" s="66">
        <v>2</v>
      </c>
      <c r="N19" s="43"/>
      <c r="O19" s="43"/>
      <c r="P19" s="43"/>
      <c r="Q19" s="43"/>
      <c r="R19" s="43"/>
      <c r="S19" s="12"/>
      <c r="T19" s="1"/>
    </row>
    <row r="20" spans="1:20" ht="30.6" customHeight="1">
      <c r="A20" s="46" t="str">
        <f>'S3 Maquette'!B20</f>
        <v>Fondamentaux de l'environnement et de l'écologie 2</v>
      </c>
      <c r="B20" s="46" t="str">
        <f>'S3 Maquette'!C20</f>
        <v>UE</v>
      </c>
      <c r="C20" s="45">
        <f>'S3 Maquette'!F20</f>
        <v>0</v>
      </c>
      <c r="D20" s="7">
        <v>6</v>
      </c>
      <c r="E20" s="7" t="s">
        <v>338</v>
      </c>
      <c r="F20" s="7" t="s">
        <v>338</v>
      </c>
      <c r="G20" s="43" t="s">
        <v>338</v>
      </c>
      <c r="H20" s="43" t="s">
        <v>338</v>
      </c>
      <c r="I20" s="43" t="s">
        <v>338</v>
      </c>
      <c r="J20" s="43"/>
      <c r="K20" s="66" t="s">
        <v>9</v>
      </c>
      <c r="L20" s="66"/>
      <c r="M20" s="66">
        <v>2</v>
      </c>
      <c r="N20" s="43"/>
      <c r="O20" s="43"/>
      <c r="P20" s="43"/>
      <c r="Q20" s="43"/>
      <c r="R20" s="43"/>
      <c r="S20" s="12"/>
      <c r="T20" s="1"/>
    </row>
    <row r="21" spans="1:20" ht="30.6" customHeight="1">
      <c r="A21" s="46" t="str">
        <f>'S3 Maquette'!B21</f>
        <v>Gestion territoriale de l'environnement et des risques</v>
      </c>
      <c r="B21" s="46" t="str">
        <f>'S3 Maquette'!C21</f>
        <v>ECUE</v>
      </c>
      <c r="C21" s="45">
        <f>'S3 Maquette'!F21</f>
        <v>0</v>
      </c>
      <c r="D21" s="7">
        <v>3</v>
      </c>
      <c r="E21" s="7" t="s">
        <v>338</v>
      </c>
      <c r="F21" s="7" t="s">
        <v>338</v>
      </c>
      <c r="G21" s="43" t="s">
        <v>338</v>
      </c>
      <c r="H21" s="43" t="s">
        <v>338</v>
      </c>
      <c r="I21" s="43" t="s">
        <v>338</v>
      </c>
      <c r="J21" s="43"/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12"/>
      <c r="T21" s="1"/>
    </row>
    <row r="22" spans="1:20" ht="30.6" customHeight="1">
      <c r="A22" s="46" t="str">
        <f>'S3 Maquette'!B22</f>
        <v>Ethique et droit de l'environnement</v>
      </c>
      <c r="B22" s="46" t="str">
        <f>'S3 Maquette'!C22</f>
        <v>ECUE</v>
      </c>
      <c r="C22" s="45">
        <f>'S3 Maquette'!F22</f>
        <v>0</v>
      </c>
      <c r="D22" s="7">
        <v>1.5</v>
      </c>
      <c r="E22" s="7" t="s">
        <v>338</v>
      </c>
      <c r="F22" s="7" t="s">
        <v>338</v>
      </c>
      <c r="G22" s="43" t="s">
        <v>338</v>
      </c>
      <c r="H22" s="43" t="s">
        <v>338</v>
      </c>
      <c r="I22" s="43" t="s">
        <v>338</v>
      </c>
      <c r="J22" s="43"/>
      <c r="K22" s="43" t="s">
        <v>9</v>
      </c>
      <c r="L22" s="43"/>
      <c r="M22" s="43">
        <v>2</v>
      </c>
      <c r="N22" s="43"/>
      <c r="O22" s="43"/>
      <c r="P22" s="43"/>
      <c r="Q22" s="43"/>
      <c r="R22" s="43"/>
      <c r="S22" s="12"/>
      <c r="T22" s="1"/>
    </row>
    <row r="23" spans="1:20" ht="30.6" customHeight="1">
      <c r="A23" s="46" t="str">
        <f>'S3 Maquette'!B23</f>
        <v>Ecopsychologie</v>
      </c>
      <c r="B23" s="46" t="str">
        <f>'S3 Maquette'!C23</f>
        <v>ECUE</v>
      </c>
      <c r="C23" s="45">
        <f>'S3 Maquette'!F23</f>
        <v>0</v>
      </c>
      <c r="D23" s="7">
        <v>1.5</v>
      </c>
      <c r="E23" s="7" t="s">
        <v>338</v>
      </c>
      <c r="F23" s="7" t="s">
        <v>338</v>
      </c>
      <c r="G23" s="43" t="s">
        <v>338</v>
      </c>
      <c r="H23" s="43" t="s">
        <v>338</v>
      </c>
      <c r="I23" s="43" t="s">
        <v>338</v>
      </c>
      <c r="J23" s="43"/>
      <c r="K23" s="43" t="s">
        <v>9</v>
      </c>
      <c r="L23" s="43"/>
      <c r="M23" s="43">
        <v>2</v>
      </c>
      <c r="N23" s="43"/>
      <c r="O23" s="43"/>
      <c r="P23" s="43"/>
      <c r="Q23" s="43"/>
      <c r="R23" s="43"/>
      <c r="S23" s="12"/>
      <c r="T23" s="1"/>
    </row>
    <row r="24" spans="1:20" ht="30.6" customHeight="1">
      <c r="A24" s="46" t="str">
        <f>'S3 Maquette'!B24</f>
        <v>Fondamentaux de la communication 3</v>
      </c>
      <c r="B24" s="46" t="str">
        <f>'S3 Maquette'!C24</f>
        <v>UE</v>
      </c>
      <c r="C24" s="45">
        <f>'S3 Maquette'!F24</f>
        <v>0</v>
      </c>
      <c r="D24" s="7">
        <v>6</v>
      </c>
      <c r="E24" s="7" t="s">
        <v>338</v>
      </c>
      <c r="F24" s="7" t="s">
        <v>338</v>
      </c>
      <c r="G24" s="43" t="s">
        <v>338</v>
      </c>
      <c r="H24" s="43" t="s">
        <v>338</v>
      </c>
      <c r="I24" s="43" t="s">
        <v>338</v>
      </c>
      <c r="J24" s="43"/>
      <c r="K24" s="66" t="s">
        <v>9</v>
      </c>
      <c r="L24" s="66"/>
      <c r="M24" s="66">
        <v>2</v>
      </c>
      <c r="N24" s="43"/>
      <c r="O24" s="43"/>
      <c r="P24" s="43"/>
      <c r="Q24" s="43"/>
      <c r="R24" s="43"/>
      <c r="S24" s="12"/>
      <c r="T24" s="1"/>
    </row>
    <row r="25" spans="1:20" ht="30.6" customHeight="1">
      <c r="A25" s="46" t="str">
        <f>'S3 Maquette'!B25</f>
        <v>Data viz</v>
      </c>
      <c r="B25" s="46" t="str">
        <f>'S3 Maquette'!C25</f>
        <v>ECUE</v>
      </c>
      <c r="C25" s="45">
        <f>'S3 Maquette'!F25</f>
        <v>0</v>
      </c>
      <c r="D25" s="7">
        <v>1.5</v>
      </c>
      <c r="E25" s="7" t="s">
        <v>338</v>
      </c>
      <c r="F25" s="7" t="s">
        <v>338</v>
      </c>
      <c r="G25" s="43" t="s">
        <v>338</v>
      </c>
      <c r="H25" s="43" t="s">
        <v>338</v>
      </c>
      <c r="I25" s="43" t="s">
        <v>338</v>
      </c>
      <c r="J25" s="43"/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12"/>
      <c r="T25" s="1"/>
    </row>
    <row r="26" spans="1:20" ht="30.6" customHeight="1">
      <c r="A26" s="46" t="str">
        <f>'S3 Maquette'!B26</f>
        <v>Anglais 2</v>
      </c>
      <c r="B26" s="46" t="str">
        <f>'S3 Maquette'!C26</f>
        <v>ECUE</v>
      </c>
      <c r="C26" s="45">
        <f>'S3 Maquette'!F26</f>
        <v>0</v>
      </c>
      <c r="D26" s="7">
        <v>1</v>
      </c>
      <c r="E26" s="7" t="s">
        <v>338</v>
      </c>
      <c r="F26" s="7" t="s">
        <v>338</v>
      </c>
      <c r="G26" s="43" t="s">
        <v>338</v>
      </c>
      <c r="H26" s="43" t="s">
        <v>338</v>
      </c>
      <c r="I26" s="43" t="s">
        <v>338</v>
      </c>
      <c r="J26" s="43"/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12"/>
      <c r="T26" s="1"/>
    </row>
    <row r="27" spans="1:20" ht="30.6" customHeight="1">
      <c r="A27" s="46" t="str">
        <f>'S3 Maquette'!B27</f>
        <v>Critique des médias et culture numérique</v>
      </c>
      <c r="B27" s="46" t="str">
        <f>'S3 Maquette'!C27</f>
        <v>ECUE</v>
      </c>
      <c r="C27" s="45">
        <f>'S3 Maquette'!F27</f>
        <v>0</v>
      </c>
      <c r="D27" s="7">
        <v>2.5</v>
      </c>
      <c r="E27" s="7" t="s">
        <v>338</v>
      </c>
      <c r="F27" s="7" t="s">
        <v>338</v>
      </c>
      <c r="G27" s="43" t="s">
        <v>338</v>
      </c>
      <c r="H27" s="43" t="s">
        <v>338</v>
      </c>
      <c r="I27" s="43" t="s">
        <v>338</v>
      </c>
      <c r="J27" s="43"/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12"/>
      <c r="T27" s="1"/>
    </row>
    <row r="28" spans="1:20" ht="30.6" customHeight="1">
      <c r="A28" s="46" t="str">
        <f>'S3 Maquette'!B28</f>
        <v>Communications et médiations de la transition 2</v>
      </c>
      <c r="B28" s="46" t="str">
        <f>'S3 Maquette'!C28</f>
        <v>UE</v>
      </c>
      <c r="C28" s="45">
        <f>'S3 Maquette'!F28</f>
        <v>0</v>
      </c>
      <c r="D28" s="7">
        <v>6</v>
      </c>
      <c r="E28" s="7" t="s">
        <v>338</v>
      </c>
      <c r="F28" s="7" t="s">
        <v>338</v>
      </c>
      <c r="G28" s="43" t="s">
        <v>338</v>
      </c>
      <c r="H28" s="43" t="s">
        <v>338</v>
      </c>
      <c r="I28" s="43" t="s">
        <v>338</v>
      </c>
      <c r="J28" s="43"/>
      <c r="K28" s="66" t="s">
        <v>9</v>
      </c>
      <c r="L28" s="66"/>
      <c r="M28" s="66">
        <v>2</v>
      </c>
      <c r="N28" s="43"/>
      <c r="O28" s="43"/>
      <c r="P28" s="43"/>
      <c r="Q28" s="43"/>
      <c r="R28" s="43"/>
      <c r="S28" s="12"/>
      <c r="T28" s="1"/>
    </row>
    <row r="29" spans="1:20" ht="30.6" customHeight="1">
      <c r="A29" s="46" t="str">
        <f>'S3 Maquette'!B29</f>
        <v>Economie sociale et solidaire et eco-innovation</v>
      </c>
      <c r="B29" s="46" t="str">
        <f>'S3 Maquette'!C29</f>
        <v>ECUE</v>
      </c>
      <c r="C29" s="45">
        <f>'S3 Maquette'!F29</f>
        <v>0</v>
      </c>
      <c r="D29" s="7">
        <v>2</v>
      </c>
      <c r="E29" s="7" t="s">
        <v>338</v>
      </c>
      <c r="F29" s="7" t="s">
        <v>338</v>
      </c>
      <c r="G29" s="43" t="s">
        <v>338</v>
      </c>
      <c r="H29" s="43" t="s">
        <v>338</v>
      </c>
      <c r="I29" s="43" t="s">
        <v>338</v>
      </c>
      <c r="J29" s="43"/>
      <c r="K29" s="43" t="s">
        <v>9</v>
      </c>
      <c r="L29" s="43"/>
      <c r="M29" s="43">
        <v>2</v>
      </c>
      <c r="N29" s="43"/>
      <c r="O29" s="43"/>
      <c r="P29" s="43"/>
      <c r="Q29" s="43"/>
      <c r="R29" s="43"/>
      <c r="S29" s="12"/>
      <c r="T29" s="1"/>
    </row>
    <row r="30" spans="1:20" ht="30.6" customHeight="1">
      <c r="A30" s="46" t="str">
        <f>'S3 Maquette'!B30</f>
        <v>Acceptabilité sociale des innovations</v>
      </c>
      <c r="B30" s="46" t="str">
        <f>'S3 Maquette'!C30</f>
        <v>ECUE</v>
      </c>
      <c r="C30" s="45">
        <f>'S3 Maquette'!F30</f>
        <v>0</v>
      </c>
      <c r="D30" s="7">
        <v>2</v>
      </c>
      <c r="E30" s="7" t="s">
        <v>338</v>
      </c>
      <c r="F30" s="7" t="s">
        <v>338</v>
      </c>
      <c r="G30" s="43" t="s">
        <v>338</v>
      </c>
      <c r="H30" s="43" t="s">
        <v>338</v>
      </c>
      <c r="I30" s="43" t="s">
        <v>338</v>
      </c>
      <c r="J30" s="43"/>
      <c r="K30" s="43" t="s">
        <v>9</v>
      </c>
      <c r="L30" s="43"/>
      <c r="M30" s="43">
        <v>2</v>
      </c>
      <c r="N30" s="43"/>
      <c r="O30" s="43"/>
      <c r="P30" s="43"/>
      <c r="Q30" s="43"/>
      <c r="R30" s="43"/>
      <c r="S30" s="12"/>
      <c r="T30" s="1"/>
    </row>
    <row r="31" spans="1:20" ht="30.6" customHeight="1">
      <c r="A31" s="46" t="str">
        <f>'S3 Maquette'!B31</f>
        <v>Communication sensible et communication de crise</v>
      </c>
      <c r="B31" s="46" t="str">
        <f>'S3 Maquette'!C31</f>
        <v>ECUE</v>
      </c>
      <c r="C31" s="45">
        <f>'S3 Maquette'!F31</f>
        <v>0</v>
      </c>
      <c r="D31" s="7">
        <v>2</v>
      </c>
      <c r="E31" s="7" t="s">
        <v>338</v>
      </c>
      <c r="F31" s="7" t="s">
        <v>338</v>
      </c>
      <c r="G31" s="43" t="s">
        <v>338</v>
      </c>
      <c r="H31" s="43" t="s">
        <v>338</v>
      </c>
      <c r="I31" s="43" t="s">
        <v>338</v>
      </c>
      <c r="J31" s="43"/>
      <c r="K31" s="43" t="s">
        <v>9</v>
      </c>
      <c r="L31" s="43"/>
      <c r="M31" s="43">
        <v>2</v>
      </c>
      <c r="N31" s="43"/>
      <c r="O31" s="43"/>
      <c r="P31" s="43"/>
      <c r="Q31" s="43"/>
      <c r="R31" s="43"/>
      <c r="S31" s="12"/>
      <c r="T31" s="1"/>
    </row>
    <row r="32" spans="1:20" ht="30.6" customHeight="1">
      <c r="A32" s="46" t="str">
        <f>'S3 Maquette'!B32</f>
        <v>Communication territoriale et médiation patrimoniale</v>
      </c>
      <c r="B32" s="46" t="str">
        <f>'S3 Maquette'!C32</f>
        <v>UE</v>
      </c>
      <c r="C32" s="45">
        <f>'S3 Maquette'!F32</f>
        <v>0</v>
      </c>
      <c r="D32" s="7">
        <v>6</v>
      </c>
      <c r="E32" s="7" t="s">
        <v>338</v>
      </c>
      <c r="F32" s="7" t="s">
        <v>338</v>
      </c>
      <c r="G32" s="43" t="s">
        <v>338</v>
      </c>
      <c r="H32" s="43" t="s">
        <v>338</v>
      </c>
      <c r="I32" s="43" t="s">
        <v>338</v>
      </c>
      <c r="J32" s="43"/>
      <c r="K32" s="66" t="s">
        <v>9</v>
      </c>
      <c r="L32" s="66"/>
      <c r="M32" s="66">
        <v>2</v>
      </c>
      <c r="N32" s="43"/>
      <c r="O32" s="43"/>
      <c r="P32" s="43"/>
      <c r="Q32" s="43"/>
      <c r="R32" s="43"/>
      <c r="S32" s="12"/>
      <c r="T32" s="1"/>
    </row>
    <row r="33" spans="1:20" ht="30.6" customHeight="1">
      <c r="A33" s="46" t="str">
        <f>'S3 Maquette'!B33</f>
        <v>Interprétation du territoire et du patrimoine</v>
      </c>
      <c r="B33" s="46" t="str">
        <f>'S3 Maquette'!C33</f>
        <v>ECUE</v>
      </c>
      <c r="C33" s="45">
        <f>'S3 Maquette'!F33</f>
        <v>0</v>
      </c>
      <c r="D33" s="7">
        <v>3</v>
      </c>
      <c r="E33" s="7" t="s">
        <v>338</v>
      </c>
      <c r="F33" s="7" t="s">
        <v>338</v>
      </c>
      <c r="G33" s="43" t="s">
        <v>338</v>
      </c>
      <c r="H33" s="43" t="s">
        <v>338</v>
      </c>
      <c r="I33" s="43" t="s">
        <v>338</v>
      </c>
      <c r="J33" s="43"/>
      <c r="K33" s="43" t="s">
        <v>9</v>
      </c>
      <c r="L33" s="43"/>
      <c r="M33" s="43">
        <v>2</v>
      </c>
      <c r="N33" s="43"/>
      <c r="O33" s="43"/>
      <c r="P33" s="43"/>
      <c r="Q33" s="43"/>
      <c r="R33" s="43"/>
      <c r="S33" s="12"/>
      <c r="T33" s="1"/>
    </row>
    <row r="34" spans="1:20" ht="30.6" customHeight="1">
      <c r="A34" s="46" t="str">
        <f>'S3 Maquette'!B34</f>
        <v>Communication territoriale</v>
      </c>
      <c r="B34" s="46" t="str">
        <f>'S3 Maquette'!C34</f>
        <v>ECUE</v>
      </c>
      <c r="C34" s="45">
        <f>'S3 Maquette'!F34</f>
        <v>0</v>
      </c>
      <c r="D34" s="7">
        <v>3</v>
      </c>
      <c r="E34" s="7" t="s">
        <v>338</v>
      </c>
      <c r="F34" s="7" t="s">
        <v>338</v>
      </c>
      <c r="G34" s="43" t="s">
        <v>338</v>
      </c>
      <c r="H34" s="43" t="s">
        <v>338</v>
      </c>
      <c r="I34" s="43" t="s">
        <v>338</v>
      </c>
      <c r="J34" s="43"/>
      <c r="K34" s="43" t="s">
        <v>9</v>
      </c>
      <c r="L34" s="43"/>
      <c r="M34" s="43">
        <v>2</v>
      </c>
      <c r="N34" s="43"/>
      <c r="O34" s="43"/>
      <c r="P34" s="43"/>
      <c r="Q34" s="43"/>
      <c r="R34" s="43"/>
      <c r="S34" s="12"/>
      <c r="T34" s="1"/>
    </row>
    <row r="35" spans="1:20" ht="30.6" customHeight="1">
      <c r="A35" s="46" t="str">
        <f>'S3 Maquette'!B35</f>
        <v>Compétences de recherche en SIC 2</v>
      </c>
      <c r="B35" s="46" t="str">
        <f>'S3 Maquette'!C35</f>
        <v>UE</v>
      </c>
      <c r="C35" s="45">
        <f>'S3 Maquette'!F35</f>
        <v>0</v>
      </c>
      <c r="D35" s="7">
        <v>3</v>
      </c>
      <c r="E35" s="7" t="s">
        <v>338</v>
      </c>
      <c r="F35" s="7" t="s">
        <v>338</v>
      </c>
      <c r="G35" s="43" t="s">
        <v>338</v>
      </c>
      <c r="H35" s="43" t="s">
        <v>338</v>
      </c>
      <c r="I35" s="43" t="s">
        <v>338</v>
      </c>
      <c r="J35" s="43"/>
      <c r="K35" s="66" t="s">
        <v>9</v>
      </c>
      <c r="L35" s="66"/>
      <c r="M35" s="66">
        <v>2</v>
      </c>
      <c r="N35" s="43"/>
      <c r="O35" s="43"/>
      <c r="P35" s="43"/>
      <c r="Q35" s="43"/>
      <c r="R35" s="43"/>
      <c r="S35" s="12"/>
      <c r="T35" s="1"/>
    </row>
    <row r="36" spans="1:20" ht="30.6" customHeight="1">
      <c r="A36" s="46" t="str">
        <f>'S3 Maquette'!B36</f>
        <v>Méthodologie de la recherche 2 : techniques d'enquête</v>
      </c>
      <c r="B36" s="46" t="str">
        <f>'S3 Maquette'!C36</f>
        <v>ECUE</v>
      </c>
      <c r="C36" s="45">
        <f>'S3 Maquette'!F36</f>
        <v>0</v>
      </c>
      <c r="D36" s="7">
        <v>3</v>
      </c>
      <c r="E36" s="7" t="s">
        <v>338</v>
      </c>
      <c r="F36" s="7" t="s">
        <v>338</v>
      </c>
      <c r="G36" s="43" t="s">
        <v>338</v>
      </c>
      <c r="H36" s="43" t="s">
        <v>338</v>
      </c>
      <c r="I36" s="43" t="s">
        <v>338</v>
      </c>
      <c r="J36" s="43"/>
      <c r="K36" s="43" t="s">
        <v>9</v>
      </c>
      <c r="L36" s="43"/>
      <c r="M36" s="43">
        <v>2</v>
      </c>
      <c r="N36" s="43"/>
      <c r="O36" s="43"/>
      <c r="P36" s="43"/>
      <c r="Q36" s="43"/>
      <c r="R36" s="43"/>
      <c r="S36" s="12"/>
      <c r="T36" s="1"/>
    </row>
    <row r="37" spans="1:20" ht="30.6" customHeight="1">
      <c r="A37" s="46">
        <f>'S3 Maquette'!B37</f>
        <v>0</v>
      </c>
      <c r="B37" s="46">
        <f>'S3 Maquette'!C37</f>
        <v>0</v>
      </c>
      <c r="C37" s="45">
        <f>'S3 Maquette'!F37</f>
        <v>0</v>
      </c>
      <c r="D37" s="7"/>
      <c r="E37" s="7"/>
      <c r="F37" s="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12"/>
      <c r="T37" s="1"/>
    </row>
    <row r="38" spans="1:20" ht="30.6" customHeight="1">
      <c r="A38" s="46">
        <f>'S3 Maquette'!B38</f>
        <v>0</v>
      </c>
      <c r="B38" s="46">
        <f>'S3 Maquette'!C38</f>
        <v>0</v>
      </c>
      <c r="C38" s="45">
        <f>'S3 Maquette'!F38</f>
        <v>0</v>
      </c>
      <c r="D38" s="7"/>
      <c r="E38" s="7"/>
      <c r="F38" s="7"/>
      <c r="G38" s="43"/>
      <c r="H38" s="43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12"/>
      <c r="T38" s="1"/>
    </row>
    <row r="39" spans="1:20" ht="30.6" customHeight="1">
      <c r="A39" s="46">
        <f>'S3 Maquette'!B39</f>
        <v>0</v>
      </c>
      <c r="B39" s="46">
        <f>'S3 Maquette'!C39</f>
        <v>0</v>
      </c>
      <c r="C39" s="45">
        <f>'S3 Maquette'!F39</f>
        <v>0</v>
      </c>
      <c r="D39" s="7"/>
      <c r="E39" s="7"/>
      <c r="F39" s="7"/>
      <c r="G39" s="43"/>
      <c r="H39" s="43"/>
      <c r="I39" s="43"/>
      <c r="J39" s="44"/>
      <c r="K39" s="44"/>
      <c r="L39" s="44"/>
      <c r="M39" s="44"/>
      <c r="N39" s="44"/>
      <c r="O39" s="44"/>
      <c r="P39" s="44"/>
      <c r="Q39" s="44"/>
      <c r="R39" s="44"/>
      <c r="S39" s="12"/>
      <c r="T39" s="1"/>
    </row>
    <row r="40" spans="1:20" ht="30.6" customHeight="1">
      <c r="A40" s="46">
        <f>'S3 Maquette'!B40</f>
        <v>0</v>
      </c>
      <c r="B40" s="46">
        <f>'S3 Maquette'!C40</f>
        <v>0</v>
      </c>
      <c r="C40" s="45">
        <f>'S3 Maquette'!F40</f>
        <v>0</v>
      </c>
      <c r="D40" s="7"/>
      <c r="E40" s="7"/>
      <c r="F40" s="7"/>
      <c r="G40" s="43"/>
      <c r="H40" s="43"/>
      <c r="I40" s="43"/>
      <c r="J40" s="44"/>
      <c r="K40" s="44"/>
      <c r="L40" s="44"/>
      <c r="M40" s="44"/>
      <c r="N40" s="44"/>
      <c r="O40" s="44"/>
      <c r="P40" s="44"/>
      <c r="Q40" s="44"/>
      <c r="R40" s="44"/>
      <c r="S40" s="12"/>
      <c r="T40" s="1"/>
    </row>
    <row r="41" spans="1:20" ht="30.6" customHeight="1">
      <c r="A41" s="46">
        <f>'S3 Maquette'!B41</f>
        <v>0</v>
      </c>
      <c r="B41" s="46">
        <f>'S3 Maquette'!C41</f>
        <v>0</v>
      </c>
      <c r="C41" s="45">
        <f>'S3 Maquette'!F41</f>
        <v>0</v>
      </c>
      <c r="D41" s="7"/>
      <c r="E41" s="7"/>
      <c r="F41" s="7"/>
      <c r="G41" s="43"/>
      <c r="H41" s="43"/>
      <c r="I41" s="43"/>
      <c r="J41" s="44"/>
      <c r="K41" s="44"/>
      <c r="L41" s="44"/>
      <c r="M41" s="44"/>
      <c r="N41" s="44"/>
      <c r="O41" s="44"/>
      <c r="P41" s="44"/>
      <c r="Q41" s="44"/>
      <c r="R41" s="44"/>
      <c r="S41" s="12"/>
      <c r="T41" s="1"/>
    </row>
    <row r="42" spans="1:20" ht="30.6" customHeight="1">
      <c r="A42" s="46">
        <f>'S3 Maquette'!B42</f>
        <v>0</v>
      </c>
      <c r="B42" s="46">
        <f>'S3 Maquette'!C42</f>
        <v>0</v>
      </c>
      <c r="C42" s="45">
        <f>'S3 Maquette'!F42</f>
        <v>0</v>
      </c>
      <c r="D42" s="7"/>
      <c r="E42" s="7"/>
      <c r="F42" s="7"/>
      <c r="G42" s="43"/>
      <c r="H42" s="43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12"/>
      <c r="T42" s="1"/>
    </row>
    <row r="43" spans="1:20" ht="30.6" customHeight="1">
      <c r="A43" s="46">
        <f>'S3 Maquette'!B43</f>
        <v>0</v>
      </c>
      <c r="B43" s="46">
        <f>'S3 Maquette'!C43</f>
        <v>0</v>
      </c>
      <c r="C43" s="45">
        <f>'S3 Maquette'!F43</f>
        <v>0</v>
      </c>
      <c r="D43" s="7"/>
      <c r="E43" s="7"/>
      <c r="F43" s="7"/>
      <c r="G43" s="43"/>
      <c r="H43" s="43"/>
      <c r="I43" s="43"/>
      <c r="J43" s="44"/>
      <c r="K43" s="44"/>
      <c r="L43" s="44"/>
      <c r="M43" s="44"/>
      <c r="N43" s="44"/>
      <c r="O43" s="44"/>
      <c r="P43" s="44"/>
      <c r="Q43" s="44"/>
      <c r="R43" s="44"/>
      <c r="S43" s="12"/>
      <c r="T43" s="1"/>
    </row>
    <row r="44" spans="1:20" ht="30.6" customHeight="1">
      <c r="A44" s="46">
        <f>'S3 Maquette'!B44</f>
        <v>0</v>
      </c>
      <c r="B44" s="46">
        <f>'S3 Maquette'!C44</f>
        <v>0</v>
      </c>
      <c r="C44" s="45">
        <f>'S3 Maquette'!F44</f>
        <v>0</v>
      </c>
      <c r="D44" s="7"/>
      <c r="E44" s="7"/>
      <c r="F44" s="7"/>
      <c r="G44" s="43"/>
      <c r="H44" s="43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12"/>
      <c r="T44" s="1"/>
    </row>
    <row r="45" spans="1:20" ht="30.6" customHeight="1">
      <c r="A45" s="46">
        <f>'S3 Maquette'!B45</f>
        <v>0</v>
      </c>
      <c r="B45" s="46">
        <f>'S3 Maquette'!C45</f>
        <v>0</v>
      </c>
      <c r="C45" s="45">
        <f>'S3 Maquette'!F45</f>
        <v>0</v>
      </c>
      <c r="D45" s="7"/>
      <c r="E45" s="7"/>
      <c r="F45" s="7"/>
      <c r="G45" s="43"/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12"/>
      <c r="T45" s="1"/>
    </row>
    <row r="46" spans="1:20" ht="30.6" customHeight="1">
      <c r="A46" s="46">
        <f>'S3 Maquette'!B46</f>
        <v>0</v>
      </c>
      <c r="B46" s="46">
        <f>'S3 Maquette'!C46</f>
        <v>0</v>
      </c>
      <c r="C46" s="45">
        <f>'S3 Maquette'!F46</f>
        <v>0</v>
      </c>
      <c r="D46" s="7"/>
      <c r="E46" s="7"/>
      <c r="F46" s="7"/>
      <c r="G46" s="43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12"/>
      <c r="T46" s="1"/>
    </row>
    <row r="47" spans="1:20" ht="30.6" customHeight="1">
      <c r="A47" s="46">
        <f>'S3 Maquette'!B47</f>
        <v>0</v>
      </c>
      <c r="B47" s="46">
        <f>'S3 Maquette'!C47</f>
        <v>0</v>
      </c>
      <c r="C47" s="45">
        <f>'S3 Maquette'!F47</f>
        <v>0</v>
      </c>
      <c r="D47" s="7"/>
      <c r="E47" s="7"/>
      <c r="F47" s="7"/>
      <c r="G47" s="43"/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12"/>
      <c r="T47" s="1"/>
    </row>
    <row r="48" spans="1:20" ht="30.6" customHeight="1">
      <c r="A48" s="46">
        <f>'S3 Maquette'!B48</f>
        <v>0</v>
      </c>
      <c r="B48" s="46">
        <f>'S3 Maquette'!C48</f>
        <v>0</v>
      </c>
      <c r="C48" s="45">
        <f>'S3 Maquette'!F48</f>
        <v>0</v>
      </c>
      <c r="D48" s="7"/>
      <c r="E48" s="7"/>
      <c r="F48" s="7"/>
      <c r="G48" s="43"/>
      <c r="H48" s="43"/>
      <c r="I48" s="43"/>
      <c r="J48" s="44"/>
      <c r="K48" s="44"/>
      <c r="L48" s="44"/>
      <c r="M48" s="44"/>
      <c r="N48" s="44"/>
      <c r="O48" s="44"/>
      <c r="P48" s="44"/>
      <c r="Q48" s="44"/>
      <c r="R48" s="44"/>
      <c r="S48" s="12"/>
      <c r="T48" s="1"/>
    </row>
    <row r="49" spans="1:20" ht="30.6" customHeight="1">
      <c r="A49" s="46">
        <f>'S3 Maquette'!B49</f>
        <v>0</v>
      </c>
      <c r="B49" s="46">
        <f>'S3 Maquette'!C49</f>
        <v>0</v>
      </c>
      <c r="C49" s="45">
        <f>'S3 Maquette'!F49</f>
        <v>0</v>
      </c>
      <c r="D49" s="44"/>
      <c r="E49" s="44"/>
      <c r="F49" s="44"/>
      <c r="G49" s="43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12"/>
      <c r="T49" s="1"/>
    </row>
    <row r="50" spans="1:20" ht="30.6" customHeight="1">
      <c r="A50" s="46">
        <f>'S3 Maquette'!B50</f>
        <v>0</v>
      </c>
      <c r="B50" s="46">
        <f>'S3 Maquette'!C50</f>
        <v>0</v>
      </c>
      <c r="C50" s="45">
        <f>'S3 Maquette'!F50</f>
        <v>0</v>
      </c>
      <c r="D50" s="44"/>
      <c r="E50" s="44"/>
      <c r="F50" s="44"/>
      <c r="G50" s="43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12"/>
      <c r="T50" s="1"/>
    </row>
    <row r="51" spans="1:20" ht="30.6" customHeight="1">
      <c r="A51" s="46">
        <f>'S3 Maquette'!B51</f>
        <v>0</v>
      </c>
      <c r="B51" s="46">
        <f>'S3 Maquette'!C51</f>
        <v>0</v>
      </c>
      <c r="C51" s="45">
        <f>'S3 Maquette'!F51</f>
        <v>0</v>
      </c>
      <c r="D51" s="44"/>
      <c r="E51" s="44"/>
      <c r="F51" s="44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1"/>
    </row>
    <row r="52" spans="1:20" ht="30.6" customHeight="1">
      <c r="A52" s="46">
        <f>'S3 Maquette'!B52</f>
        <v>0</v>
      </c>
      <c r="B52" s="46">
        <f>'S3 Maquette'!C52</f>
        <v>0</v>
      </c>
      <c r="C52" s="45">
        <f>'S3 Maquette'!F52</f>
        <v>0</v>
      </c>
      <c r="D52" s="44"/>
      <c r="E52" s="44"/>
      <c r="F52" s="44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1"/>
    </row>
    <row r="53" spans="1:20" ht="30.6" customHeight="1">
      <c r="A53" s="46">
        <f>'S3 Maquette'!B53</f>
        <v>0</v>
      </c>
      <c r="B53" s="46">
        <f>'S3 Maquette'!C53</f>
        <v>0</v>
      </c>
      <c r="C53" s="45">
        <f>'S3 Maquette'!F53</f>
        <v>0</v>
      </c>
      <c r="D53" s="44"/>
      <c r="E53" s="44"/>
      <c r="F53" s="44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1"/>
    </row>
    <row r="54" spans="1:20" ht="30.6" customHeight="1">
      <c r="A54" s="46">
        <f>'S3 Maquette'!B54</f>
        <v>0</v>
      </c>
      <c r="B54" s="46">
        <f>'S3 Maquette'!C54</f>
        <v>0</v>
      </c>
      <c r="C54" s="45">
        <f>'S3 Maquette'!F54</f>
        <v>0</v>
      </c>
      <c r="D54" s="44"/>
      <c r="E54" s="44"/>
      <c r="F54" s="44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1"/>
    </row>
    <row r="55" spans="1:20" ht="30.6" customHeight="1">
      <c r="A55" s="46">
        <f>'S3 Maquette'!B55</f>
        <v>0</v>
      </c>
      <c r="B55" s="46">
        <f>'S3 Maquette'!C55</f>
        <v>0</v>
      </c>
      <c r="C55" s="45">
        <f>'S3 Maquette'!F55</f>
        <v>0</v>
      </c>
      <c r="D55" s="44"/>
      <c r="E55" s="44"/>
      <c r="F55" s="44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1"/>
    </row>
    <row r="56" spans="1:20" ht="30.6" customHeight="1">
      <c r="A56" s="46">
        <f>'S3 Maquette'!B56</f>
        <v>0</v>
      </c>
      <c r="B56" s="46">
        <f>'S3 Maquette'!C56</f>
        <v>0</v>
      </c>
      <c r="C56" s="45">
        <f>'S3 Maquette'!F56</f>
        <v>0</v>
      </c>
      <c r="D56" s="44"/>
      <c r="E56" s="44"/>
      <c r="F56" s="44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1"/>
    </row>
    <row r="57" spans="1:20" ht="30.6" customHeight="1">
      <c r="A57" s="46">
        <f>'S3 Maquette'!B57</f>
        <v>0</v>
      </c>
      <c r="B57" s="46">
        <f>'S3 Maquette'!C57</f>
        <v>0</v>
      </c>
      <c r="C57" s="45">
        <f>'S3 Maquette'!F57</f>
        <v>0</v>
      </c>
      <c r="D57" s="44"/>
      <c r="E57" s="44"/>
      <c r="F57" s="44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1"/>
    </row>
    <row r="58" spans="1:20" ht="30.6" customHeight="1">
      <c r="A58" s="46">
        <f>'S3 Maquette'!B58</f>
        <v>0</v>
      </c>
      <c r="B58" s="46">
        <f>'S3 Maquette'!C58</f>
        <v>0</v>
      </c>
      <c r="C58" s="45">
        <f>'S3 Maquette'!F58</f>
        <v>0</v>
      </c>
      <c r="D58" s="44"/>
      <c r="E58" s="44"/>
      <c r="F58" s="44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1"/>
    </row>
    <row r="59" spans="1:20" ht="30.6" customHeight="1">
      <c r="A59" s="46">
        <f>'S3 Maquette'!B59</f>
        <v>0</v>
      </c>
      <c r="B59" s="46">
        <f>'S3 Maquette'!C59</f>
        <v>0</v>
      </c>
      <c r="C59" s="45">
        <f>'S3 Maquette'!F59</f>
        <v>0</v>
      </c>
      <c r="D59" s="44"/>
      <c r="E59" s="44"/>
      <c r="F59" s="44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1"/>
    </row>
    <row r="60" spans="1:20" ht="30.6" customHeight="1">
      <c r="A60" s="46">
        <f>'S3 Maquette'!B60</f>
        <v>0</v>
      </c>
      <c r="B60" s="46">
        <f>'S3 Maquette'!C60</f>
        <v>0</v>
      </c>
      <c r="C60" s="45">
        <f>'S3 Maquette'!F60</f>
        <v>0</v>
      </c>
      <c r="D60" s="44"/>
      <c r="E60" s="44"/>
      <c r="F60" s="44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1"/>
    </row>
    <row r="61" spans="1:20" ht="30.6" customHeight="1">
      <c r="A61" s="46">
        <f>'S3 Maquette'!B61</f>
        <v>0</v>
      </c>
      <c r="B61" s="46">
        <f>'S3 Maquette'!C61</f>
        <v>0</v>
      </c>
      <c r="C61" s="45">
        <f>'S3 Maquette'!F61</f>
        <v>0</v>
      </c>
      <c r="D61" s="44"/>
      <c r="E61" s="44"/>
      <c r="F61" s="44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1"/>
    </row>
    <row r="62" spans="1:20" ht="30.6" customHeight="1">
      <c r="A62" s="46">
        <f>'S3 Maquette'!B62</f>
        <v>0</v>
      </c>
      <c r="B62" s="46">
        <f>'S3 Maquette'!C62</f>
        <v>0</v>
      </c>
      <c r="C62" s="45">
        <f>'S3 Maquette'!F62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1"/>
    </row>
    <row r="63" spans="1:20" ht="30.6" customHeight="1">
      <c r="A63" s="46">
        <f>'S3 Maquette'!B63</f>
        <v>0</v>
      </c>
      <c r="B63" s="46">
        <f>'S3 Maquette'!C63</f>
        <v>0</v>
      </c>
      <c r="C63" s="45">
        <f>'S3 Maquette'!F63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1"/>
    </row>
    <row r="64" spans="1:20" ht="30.6" customHeight="1">
      <c r="A64" s="46">
        <f>'S3 Maquette'!B64</f>
        <v>0</v>
      </c>
      <c r="B64" s="46">
        <f>'S3 Maquette'!C64</f>
        <v>0</v>
      </c>
      <c r="C64" s="45">
        <f>'S3 Maquette'!F64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1"/>
    </row>
    <row r="65" spans="1:20" ht="30.6" customHeight="1">
      <c r="A65" s="46">
        <f>'S3 Maquette'!B65</f>
        <v>0</v>
      </c>
      <c r="B65" s="46">
        <f>'S3 Maquette'!C65</f>
        <v>0</v>
      </c>
      <c r="C65" s="45">
        <f>'S3 Maquette'!F65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1"/>
    </row>
    <row r="66" spans="1:20" ht="30.6" customHeight="1">
      <c r="A66" s="46">
        <f>'S3 Maquette'!B66</f>
        <v>0</v>
      </c>
      <c r="B66" s="46">
        <f>'S3 Maquette'!C66</f>
        <v>0</v>
      </c>
      <c r="C66" s="45">
        <f>'S3 Maquette'!F66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1"/>
    </row>
    <row r="67" spans="1:20" ht="30.6" customHeight="1">
      <c r="A67" s="46">
        <f>'S3 Maquette'!B67</f>
        <v>0</v>
      </c>
      <c r="B67" s="46">
        <f>'S3 Maquette'!C67</f>
        <v>0</v>
      </c>
      <c r="C67" s="45">
        <f>'S3 Maquette'!F67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1"/>
    </row>
    <row r="68" spans="1:20" ht="30.6" customHeight="1">
      <c r="A68" s="46">
        <f>'S3 Maquette'!B68</f>
        <v>0</v>
      </c>
      <c r="B68" s="46">
        <f>'S3 Maquette'!C68</f>
        <v>0</v>
      </c>
      <c r="C68" s="45">
        <f>'S3 Maquette'!F68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1"/>
    </row>
    <row r="69" spans="1:20" ht="30.6" customHeight="1">
      <c r="A69" s="46">
        <f>'S3 Maquette'!B69</f>
        <v>0</v>
      </c>
      <c r="B69" s="46">
        <f>'S3 Maquette'!C69</f>
        <v>0</v>
      </c>
      <c r="C69" s="45">
        <f>'S3 Maquette'!F69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1"/>
    </row>
    <row r="70" spans="1:20" ht="30.6" customHeight="1">
      <c r="A70" s="46">
        <f>'S3 Maquette'!B70</f>
        <v>0</v>
      </c>
      <c r="B70" s="46">
        <f>'S3 Maquette'!C70</f>
        <v>0</v>
      </c>
      <c r="C70" s="45">
        <f>'S3 Maquette'!F70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1"/>
    </row>
    <row r="71" spans="1:20" ht="30.6" customHeight="1">
      <c r="A71" s="46">
        <f>'S3 Maquette'!B71</f>
        <v>0</v>
      </c>
      <c r="B71" s="46">
        <f>'S3 Maquette'!C71</f>
        <v>0</v>
      </c>
      <c r="C71" s="45">
        <f>'S3 Maquette'!F71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1"/>
    </row>
    <row r="72" spans="1:20" ht="30.6" customHeight="1">
      <c r="A72" s="46">
        <f>'S3 Maquette'!B72</f>
        <v>0</v>
      </c>
      <c r="B72" s="46">
        <f>'S3 Maquette'!C72</f>
        <v>0</v>
      </c>
      <c r="C72" s="45">
        <f>'S3 Maquette'!F72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1"/>
    </row>
    <row r="73" spans="1:20" ht="30.6" customHeight="1">
      <c r="A73" s="46">
        <f>'S3 Maquette'!B73</f>
        <v>0</v>
      </c>
      <c r="B73" s="46">
        <f>'S3 Maquette'!C73</f>
        <v>0</v>
      </c>
      <c r="C73" s="45">
        <f>'S3 Maquette'!F73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1"/>
    </row>
    <row r="74" spans="1:20" ht="30.6" customHeight="1">
      <c r="A74" s="46">
        <f>'S3 Maquette'!B74</f>
        <v>0</v>
      </c>
      <c r="B74" s="46">
        <f>'S3 Maquette'!C74</f>
        <v>0</v>
      </c>
      <c r="C74" s="45">
        <f>'S3 Maquette'!F74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1"/>
    </row>
    <row r="75" spans="1:20" ht="30.6" customHeight="1">
      <c r="A75" s="46">
        <f>'S3 Maquette'!B75</f>
        <v>0</v>
      </c>
      <c r="B75" s="46">
        <f>'S3 Maquette'!C75</f>
        <v>0</v>
      </c>
      <c r="C75" s="45">
        <f>'S3 Maquette'!F75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1"/>
    </row>
    <row r="76" spans="1:20" ht="30.6" customHeight="1">
      <c r="A76" s="46">
        <f>'S3 Maquette'!B76</f>
        <v>0</v>
      </c>
      <c r="B76" s="46">
        <f>'S3 Maquette'!C76</f>
        <v>0</v>
      </c>
      <c r="C76" s="45">
        <f>'S3 Maquette'!F76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1"/>
    </row>
    <row r="77" spans="1:20" ht="30.6" customHeight="1">
      <c r="A77" s="46">
        <f>'S3 Maquette'!B77</f>
        <v>0</v>
      </c>
      <c r="B77" s="46">
        <f>'S3 Maquette'!C77</f>
        <v>0</v>
      </c>
      <c r="C77" s="45">
        <f>'S3 Maquette'!F77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1"/>
    </row>
    <row r="78" spans="1:20" ht="30.6" customHeight="1">
      <c r="A78" s="46">
        <f>'S3 Maquette'!B78</f>
        <v>0</v>
      </c>
      <c r="B78" s="46">
        <f>'S3 Maquette'!C78</f>
        <v>0</v>
      </c>
      <c r="C78" s="45">
        <f>'S3 Maquette'!F78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1"/>
    </row>
    <row r="79" spans="1:20" ht="30.6" customHeight="1">
      <c r="A79" s="46">
        <f>'S3 Maquette'!B79</f>
        <v>0</v>
      </c>
      <c r="B79" s="46">
        <f>'S3 Maquette'!C79</f>
        <v>0</v>
      </c>
      <c r="C79" s="45">
        <f>'S3 Maquette'!F79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1"/>
    </row>
    <row r="80" spans="1:20" ht="30.6" customHeight="1">
      <c r="A80" s="46">
        <f>'S3 Maquette'!B80</f>
        <v>0</v>
      </c>
      <c r="B80" s="46">
        <f>'S3 Maquette'!C80</f>
        <v>0</v>
      </c>
      <c r="C80" s="45">
        <f>'S3 Maquette'!F80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1"/>
    </row>
    <row r="81" spans="1:20" ht="30.6" customHeight="1">
      <c r="A81" s="46">
        <f>'S3 Maquette'!B81</f>
        <v>0</v>
      </c>
      <c r="B81" s="46">
        <f>'S3 Maquette'!C81</f>
        <v>0</v>
      </c>
      <c r="C81" s="45">
        <f>'S3 Maquette'!F81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1"/>
    </row>
    <row r="82" spans="1:20" ht="30.6" customHeight="1">
      <c r="A82" s="46">
        <f>'S3 Maquette'!B82</f>
        <v>0</v>
      </c>
      <c r="B82" s="46">
        <f>'S3 Maquette'!C82</f>
        <v>0</v>
      </c>
      <c r="C82" s="45">
        <f>'S3 Maquette'!F82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1"/>
    </row>
    <row r="83" spans="1:20" ht="30.6" customHeight="1">
      <c r="A83" s="46">
        <f>'S3 Maquette'!B83</f>
        <v>0</v>
      </c>
      <c r="B83" s="46">
        <f>'S3 Maquette'!C83</f>
        <v>0</v>
      </c>
      <c r="C83" s="45">
        <f>'S3 Maquette'!F83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1"/>
    </row>
    <row r="84" spans="1:20" ht="30.6" customHeight="1">
      <c r="A84" s="46">
        <f>'S3 Maquette'!B84</f>
        <v>0</v>
      </c>
      <c r="B84" s="46">
        <f>'S3 Maquette'!C84</f>
        <v>0</v>
      </c>
      <c r="C84" s="45">
        <f>'S3 Maquette'!F84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1"/>
    </row>
    <row r="85" spans="1:20" ht="30.6" customHeight="1">
      <c r="A85" s="46">
        <f>'S3 Maquette'!B85</f>
        <v>0</v>
      </c>
      <c r="B85" s="46">
        <f>'S3 Maquette'!C85</f>
        <v>0</v>
      </c>
      <c r="C85" s="45">
        <f>'S3 Maquette'!F85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1"/>
    </row>
    <row r="86" spans="1:20" ht="30.6" customHeight="1">
      <c r="A86" s="46">
        <f>'S3 Maquette'!B86</f>
        <v>0</v>
      </c>
      <c r="B86" s="46">
        <f>'S3 Maquette'!C86</f>
        <v>0</v>
      </c>
      <c r="C86" s="45">
        <f>'S3 Maquette'!F86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1"/>
    </row>
    <row r="87" spans="1:20" ht="30.6" customHeight="1">
      <c r="A87" s="46">
        <f>'S3 Maquette'!B87</f>
        <v>0</v>
      </c>
      <c r="B87" s="46">
        <f>'S3 Maquette'!C87</f>
        <v>0</v>
      </c>
      <c r="C87" s="45">
        <f>'S3 Maquette'!F87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1"/>
    </row>
    <row r="88" spans="1:20" ht="30.6" customHeight="1">
      <c r="A88" s="46">
        <f>'S3 Maquette'!B88</f>
        <v>0</v>
      </c>
      <c r="B88" s="46">
        <f>'S3 Maquette'!C88</f>
        <v>0</v>
      </c>
      <c r="C88" s="45">
        <f>'S3 Maquette'!F88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1"/>
    </row>
    <row r="89" spans="1:20" ht="30.6" customHeight="1">
      <c r="A89" s="46">
        <f>'S3 Maquette'!B89</f>
        <v>0</v>
      </c>
      <c r="B89" s="46">
        <f>'S3 Maquette'!C89</f>
        <v>0</v>
      </c>
      <c r="C89" s="45">
        <f>'S3 Maquette'!F89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1"/>
    </row>
    <row r="90" spans="1:20" ht="30.6" customHeight="1">
      <c r="A90" s="46">
        <f>'S3 Maquette'!B90</f>
        <v>0</v>
      </c>
      <c r="B90" s="46">
        <f>'S3 Maquette'!C90</f>
        <v>0</v>
      </c>
      <c r="C90" s="45">
        <f>'S3 Maquette'!F90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1"/>
    </row>
    <row r="91" spans="1:20" ht="30.6" customHeight="1">
      <c r="A91" s="46">
        <f>'S3 Maquette'!B91</f>
        <v>0</v>
      </c>
      <c r="B91" s="46">
        <f>'S3 Maquette'!C91</f>
        <v>0</v>
      </c>
      <c r="C91" s="45">
        <f>'S3 Maquette'!F91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1"/>
    </row>
    <row r="92" spans="1:20" ht="30.6" customHeight="1">
      <c r="A92" s="46">
        <f>'S3 Maquette'!B92</f>
        <v>0</v>
      </c>
      <c r="B92" s="46">
        <f>'S3 Maquette'!C92</f>
        <v>0</v>
      </c>
      <c r="C92" s="45">
        <f>'S3 Maquette'!F92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1"/>
    </row>
    <row r="93" spans="1:20" ht="30.6" customHeight="1">
      <c r="A93" s="46">
        <f>'S3 Maquette'!B93</f>
        <v>0</v>
      </c>
      <c r="B93" s="46">
        <f>'S3 Maquette'!C93</f>
        <v>0</v>
      </c>
      <c r="C93" s="45">
        <f>'S3 Maquette'!F93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1"/>
    </row>
    <row r="94" spans="1:20" ht="30.6" customHeight="1">
      <c r="A94" s="46">
        <f>'S3 Maquette'!B94</f>
        <v>0</v>
      </c>
      <c r="B94" s="46">
        <f>'S3 Maquette'!C94</f>
        <v>0</v>
      </c>
      <c r="C94" s="45">
        <f>'S3 Maquette'!F94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1"/>
    </row>
    <row r="95" spans="1:20" ht="30.6" customHeight="1">
      <c r="A95" s="46">
        <f>'S3 Maquette'!B95</f>
        <v>0</v>
      </c>
      <c r="B95" s="46">
        <f>'S3 Maquette'!C95</f>
        <v>0</v>
      </c>
      <c r="C95" s="45">
        <f>'S3 Maquette'!F95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1"/>
    </row>
    <row r="96" spans="1:20" ht="30.6" customHeight="1">
      <c r="A96" s="46">
        <f>'S3 Maquette'!B96</f>
        <v>0</v>
      </c>
      <c r="B96" s="46">
        <f>'S3 Maquette'!C96</f>
        <v>0</v>
      </c>
      <c r="C96" s="45">
        <f>'S3 Maquette'!F96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1"/>
    </row>
    <row r="97" spans="1:20" ht="30.6" customHeight="1">
      <c r="A97" s="46">
        <f>'S3 Maquette'!B97</f>
        <v>0</v>
      </c>
      <c r="B97" s="46">
        <f>'S3 Maquette'!C97</f>
        <v>0</v>
      </c>
      <c r="C97" s="45">
        <f>'S3 Maquette'!F97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1"/>
    </row>
    <row r="98" spans="1:20" ht="30.6" customHeight="1">
      <c r="A98" s="46">
        <f>'S3 Maquette'!B98</f>
        <v>0</v>
      </c>
      <c r="B98" s="46">
        <f>'S3 Maquette'!C98</f>
        <v>0</v>
      </c>
      <c r="C98" s="45">
        <f>'S3 Maquette'!F98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1"/>
    </row>
    <row r="99" spans="1:20" ht="30.6" customHeight="1">
      <c r="A99" s="46">
        <f>'S3 Maquette'!B99</f>
        <v>0</v>
      </c>
      <c r="B99" s="46">
        <f>'S3 Maquette'!C99</f>
        <v>0</v>
      </c>
      <c r="C99" s="45">
        <f>'S3 Maquette'!F99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1"/>
    </row>
    <row r="100" spans="1:20" ht="30.6" customHeight="1">
      <c r="A100" s="46">
        <f>'S3 Maquette'!B100</f>
        <v>0</v>
      </c>
      <c r="B100" s="46">
        <f>'S3 Maquette'!C100</f>
        <v>0</v>
      </c>
      <c r="C100" s="45">
        <f>'S3 Maquette'!F100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1"/>
    </row>
    <row r="101" spans="1:20" ht="30.6" customHeight="1">
      <c r="A101" s="46">
        <f>'S3 Maquette'!B101</f>
        <v>0</v>
      </c>
      <c r="B101" s="46">
        <f>'S3 Maquette'!C101</f>
        <v>0</v>
      </c>
      <c r="C101" s="45">
        <f>'S3 Maquette'!F101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1"/>
    </row>
    <row r="102" spans="1:20" ht="30.6" customHeight="1">
      <c r="A102" s="46">
        <f>'S3 Maquette'!B102</f>
        <v>0</v>
      </c>
      <c r="B102" s="46">
        <f>'S3 Maquette'!C102</f>
        <v>0</v>
      </c>
      <c r="C102" s="45">
        <f>'S3 Maquette'!F102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1"/>
    </row>
    <row r="103" spans="1:20" ht="30.6" customHeight="1">
      <c r="A103" s="46">
        <f>'S3 Maquette'!B103</f>
        <v>0</v>
      </c>
      <c r="B103" s="46">
        <f>'S3 Maquette'!C103</f>
        <v>0</v>
      </c>
      <c r="C103" s="45">
        <f>'S3 Maquette'!F103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1"/>
    </row>
    <row r="104" spans="1:20" ht="30.6" customHeight="1">
      <c r="A104" s="46">
        <f>'S3 Maquette'!B104</f>
        <v>0</v>
      </c>
      <c r="B104" s="46">
        <f>'S3 Maquette'!C104</f>
        <v>0</v>
      </c>
      <c r="C104" s="45">
        <f>'S3 Maquette'!F104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1"/>
    </row>
    <row r="105" spans="1:20" ht="30.6" customHeight="1">
      <c r="A105" s="46">
        <f>'S3 Maquette'!B105</f>
        <v>0</v>
      </c>
      <c r="B105" s="46">
        <f>'S3 Maquette'!C105</f>
        <v>0</v>
      </c>
      <c r="C105" s="45">
        <f>'S3 Maquette'!F105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1"/>
    </row>
    <row r="106" spans="1:20" ht="30.6" customHeight="1">
      <c r="A106" s="46">
        <f>'S3 Maquette'!B106</f>
        <v>0</v>
      </c>
      <c r="B106" s="46">
        <f>'S3 Maquette'!C106</f>
        <v>0</v>
      </c>
      <c r="C106" s="45">
        <f>'S3 Maquette'!F106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1"/>
    </row>
    <row r="107" spans="1:20" ht="30.6" customHeight="1">
      <c r="A107" s="46">
        <f>'S3 Maquette'!B107</f>
        <v>0</v>
      </c>
      <c r="B107" s="46">
        <f>'S3 Maquette'!C107</f>
        <v>0</v>
      </c>
      <c r="C107" s="45">
        <f>'S3 Maquette'!F107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1"/>
    </row>
    <row r="108" spans="1:20" ht="30.6" customHeight="1">
      <c r="A108" s="46">
        <f>'S3 Maquette'!B108</f>
        <v>0</v>
      </c>
      <c r="B108" s="46">
        <f>'S3 Maquette'!C108</f>
        <v>0</v>
      </c>
      <c r="C108" s="45">
        <f>'S3 Maquette'!F108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1"/>
    </row>
    <row r="109" spans="1:20" ht="30.6" customHeight="1">
      <c r="A109" s="46">
        <f>'S3 Maquette'!B109</f>
        <v>0</v>
      </c>
      <c r="B109" s="46">
        <f>'S3 Maquette'!C109</f>
        <v>0</v>
      </c>
      <c r="C109" s="45">
        <f>'S3 Maquette'!F109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1"/>
    </row>
    <row r="110" spans="1:20" ht="30.6" customHeight="1">
      <c r="A110" s="46">
        <f>'S3 Maquette'!B110</f>
        <v>0</v>
      </c>
      <c r="B110" s="46">
        <f>'S3 Maquette'!C110</f>
        <v>0</v>
      </c>
      <c r="C110" s="45">
        <f>'S3 Maquette'!F110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1"/>
    </row>
    <row r="111" spans="1:20" ht="30.6" customHeight="1">
      <c r="A111" s="46">
        <f>'S3 Maquette'!B111</f>
        <v>0</v>
      </c>
      <c r="B111" s="46">
        <f>'S3 Maquette'!C111</f>
        <v>0</v>
      </c>
      <c r="C111" s="45">
        <f>'S3 Maquette'!F111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1"/>
    </row>
    <row r="112" spans="1:20" ht="30.6" customHeight="1">
      <c r="A112" s="46">
        <f>'S3 Maquette'!B112</f>
        <v>0</v>
      </c>
      <c r="B112" s="46">
        <f>'S3 Maquette'!C112</f>
        <v>0</v>
      </c>
      <c r="C112" s="45">
        <f>'S3 Maquette'!F112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1"/>
    </row>
    <row r="113" spans="1:20" ht="30.6" customHeight="1">
      <c r="A113" s="46">
        <f>'S3 Maquette'!B113</f>
        <v>0</v>
      </c>
      <c r="B113" s="46">
        <f>'S3 Maquette'!C113</f>
        <v>0</v>
      </c>
      <c r="C113" s="45">
        <f>'S3 Maquette'!F113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1"/>
    </row>
    <row r="114" spans="1:20" ht="30.6" customHeight="1">
      <c r="A114" s="46">
        <f>'S3 Maquette'!B114</f>
        <v>0</v>
      </c>
      <c r="B114" s="46">
        <f>'S3 Maquette'!C114</f>
        <v>0</v>
      </c>
      <c r="C114" s="45">
        <f>'S3 Maquette'!F114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1"/>
    </row>
    <row r="115" spans="1:20" ht="30.6" customHeight="1">
      <c r="A115" s="46">
        <f>'S3 Maquette'!B115</f>
        <v>0</v>
      </c>
      <c r="B115" s="46">
        <f>'S3 Maquette'!C115</f>
        <v>0</v>
      </c>
      <c r="C115" s="45">
        <f>'S3 Maquette'!F115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1"/>
    </row>
    <row r="116" spans="1:20" ht="30.6" customHeight="1">
      <c r="A116" s="46">
        <f>'S3 Maquette'!B116</f>
        <v>0</v>
      </c>
      <c r="B116" s="46">
        <f>'S3 Maquette'!C116</f>
        <v>0</v>
      </c>
      <c r="C116" s="45">
        <f>'S3 Maquette'!F116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1"/>
    </row>
    <row r="117" spans="1:20" ht="30.6" customHeight="1">
      <c r="A117" s="46">
        <f>'S3 Maquette'!B117</f>
        <v>0</v>
      </c>
      <c r="B117" s="46">
        <f>'S3 Maquette'!C117</f>
        <v>0</v>
      </c>
      <c r="C117" s="45">
        <f>'S3 Maquette'!F117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1"/>
    </row>
    <row r="118" spans="1:20" ht="30.6" customHeight="1">
      <c r="A118" s="46">
        <f>'S3 Maquette'!B118</f>
        <v>0</v>
      </c>
      <c r="B118" s="46">
        <f>'S3 Maquette'!C118</f>
        <v>0</v>
      </c>
      <c r="C118" s="45">
        <f>'S3 Maquette'!F118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1"/>
    </row>
    <row r="119" spans="1:20" ht="30.6" customHeight="1">
      <c r="A119" s="46">
        <f>'S3 Maquette'!B119</f>
        <v>0</v>
      </c>
      <c r="B119" s="46">
        <f>'S3 Maquette'!C119</f>
        <v>0</v>
      </c>
      <c r="C119" s="45">
        <f>'S3 Maquette'!F119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1"/>
    </row>
    <row r="120" spans="1:20" ht="30.6" customHeight="1">
      <c r="A120" s="46">
        <f>'S3 Maquette'!B120</f>
        <v>0</v>
      </c>
      <c r="B120" s="46">
        <f>'S3 Maquette'!C120</f>
        <v>0</v>
      </c>
      <c r="C120" s="45">
        <f>'S3 Maquette'!F120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1"/>
    </row>
    <row r="121" spans="1:20" ht="30.6" customHeight="1">
      <c r="A121" s="46">
        <f>'S3 Maquette'!B121</f>
        <v>0</v>
      </c>
      <c r="B121" s="46">
        <f>'S3 Maquette'!C121</f>
        <v>0</v>
      </c>
      <c r="C121" s="45">
        <f>'S3 Maquette'!F121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1"/>
    </row>
    <row r="122" spans="1:20" ht="30.6" customHeight="1">
      <c r="A122" s="46">
        <f>'S3 Maquette'!B122</f>
        <v>0</v>
      </c>
      <c r="B122" s="46">
        <f>'S3 Maquette'!C122</f>
        <v>0</v>
      </c>
      <c r="C122" s="45">
        <f>'S3 Maquette'!F122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1"/>
    </row>
    <row r="123" spans="1:20" ht="30.6" customHeight="1">
      <c r="A123" s="46">
        <f>'S3 Maquette'!B123</f>
        <v>0</v>
      </c>
      <c r="B123" s="46">
        <f>'S3 Maquette'!C123</f>
        <v>0</v>
      </c>
      <c r="C123" s="45">
        <f>'S3 Maquette'!F123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1"/>
    </row>
    <row r="124" spans="1:20" ht="30.6" customHeight="1">
      <c r="A124" s="46">
        <f>'S3 Maquette'!B124</f>
        <v>0</v>
      </c>
      <c r="B124" s="46">
        <f>'S3 Maquette'!C124</f>
        <v>0</v>
      </c>
      <c r="C124" s="45">
        <f>'S3 Maquette'!F124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1"/>
    </row>
    <row r="125" spans="1:20" ht="30.6" customHeight="1">
      <c r="A125" s="46">
        <f>'S3 Maquette'!B125</f>
        <v>0</v>
      </c>
      <c r="B125" s="46">
        <f>'S3 Maquette'!C125</f>
        <v>0</v>
      </c>
      <c r="C125" s="45">
        <f>'S3 Maquette'!F125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1"/>
    </row>
    <row r="126" spans="1:20" ht="30.6" customHeight="1">
      <c r="A126" s="46">
        <f>'S3 Maquette'!B126</f>
        <v>0</v>
      </c>
      <c r="B126" s="46">
        <f>'S3 Maquette'!C126</f>
        <v>0</v>
      </c>
      <c r="C126" s="45">
        <f>'S3 Maquette'!F126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1"/>
    </row>
    <row r="127" spans="1:20" ht="30.6" customHeight="1">
      <c r="A127" s="46">
        <f>'S3 Maquette'!B127</f>
        <v>0</v>
      </c>
      <c r="B127" s="46">
        <f>'S3 Maquette'!C127</f>
        <v>0</v>
      </c>
      <c r="C127" s="45">
        <f>'S3 Maquette'!F127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1"/>
    </row>
    <row r="128" spans="1:20" ht="30.6" customHeight="1">
      <c r="A128" s="46">
        <f>'S3 Maquette'!B128</f>
        <v>0</v>
      </c>
      <c r="B128" s="46">
        <f>'S3 Maquette'!C128</f>
        <v>0</v>
      </c>
      <c r="C128" s="45">
        <f>'S3 Maquette'!F128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1"/>
    </row>
    <row r="129" spans="1:20" ht="30.6" customHeight="1">
      <c r="A129" s="46">
        <f>'S3 Maquette'!B129</f>
        <v>0</v>
      </c>
      <c r="B129" s="46">
        <f>'S3 Maquette'!C129</f>
        <v>0</v>
      </c>
      <c r="C129" s="45">
        <f>'S3 Maquette'!F129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1"/>
    </row>
    <row r="130" spans="1:20" ht="30.6" customHeight="1">
      <c r="A130" s="46">
        <f>'S3 Maquette'!B130</f>
        <v>0</v>
      </c>
      <c r="B130" s="46">
        <f>'S3 Maquette'!C130</f>
        <v>0</v>
      </c>
      <c r="C130" s="45">
        <f>'S3 Maquette'!F130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1"/>
    </row>
    <row r="131" spans="1:20" ht="30.6" customHeight="1">
      <c r="A131" s="46">
        <f>'S3 Maquette'!B131</f>
        <v>0</v>
      </c>
      <c r="B131" s="46">
        <f>'S3 Maquette'!C131</f>
        <v>0</v>
      </c>
      <c r="C131" s="45">
        <f>'S3 Maquette'!F131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1"/>
    </row>
    <row r="132" spans="1:20" ht="30.6" customHeight="1">
      <c r="A132" s="46">
        <f>'S3 Maquette'!B132</f>
        <v>0</v>
      </c>
      <c r="B132" s="46">
        <f>'S3 Maquette'!C132</f>
        <v>0</v>
      </c>
      <c r="C132" s="45">
        <f>'S3 Maquette'!F132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1"/>
    </row>
    <row r="133" spans="1:20" ht="30.6" customHeight="1">
      <c r="A133" s="46">
        <f>'S3 Maquette'!B133</f>
        <v>0</v>
      </c>
      <c r="B133" s="46">
        <f>'S3 Maquette'!C133</f>
        <v>0</v>
      </c>
      <c r="C133" s="45">
        <f>'S3 Maquette'!F133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1"/>
    </row>
    <row r="134" spans="1:20" ht="30.6" customHeight="1">
      <c r="A134" s="46">
        <f>'S3 Maquette'!B134</f>
        <v>0</v>
      </c>
      <c r="B134" s="46">
        <f>'S3 Maquette'!C134</f>
        <v>0</v>
      </c>
      <c r="C134" s="45">
        <f>'S3 Maquette'!F134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1"/>
    </row>
    <row r="135" spans="1:20" ht="30.6" customHeight="1">
      <c r="A135" s="46">
        <f>'S3 Maquette'!B135</f>
        <v>0</v>
      </c>
      <c r="B135" s="46">
        <f>'S3 Maquette'!C135</f>
        <v>0</v>
      </c>
      <c r="C135" s="45">
        <f>'S3 Maquette'!F135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1"/>
    </row>
    <row r="136" spans="1:20" ht="30.6" customHeight="1">
      <c r="A136" s="46">
        <f>'S3 Maquette'!B136</f>
        <v>0</v>
      </c>
      <c r="B136" s="46">
        <f>'S3 Maquette'!C136</f>
        <v>0</v>
      </c>
      <c r="C136" s="45">
        <f>'S3 Maquette'!F136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1"/>
    </row>
    <row r="137" spans="1:20" ht="30.6" customHeight="1">
      <c r="A137" s="46">
        <f>'S3 Maquette'!B137</f>
        <v>0</v>
      </c>
      <c r="B137" s="46">
        <f>'S3 Maquette'!C137</f>
        <v>0</v>
      </c>
      <c r="C137" s="45">
        <f>'S3 Maquette'!F137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1"/>
    </row>
    <row r="138" spans="1:20" ht="30.6" customHeight="1">
      <c r="A138" s="46">
        <f>'S3 Maquette'!B138</f>
        <v>0</v>
      </c>
      <c r="B138" s="46">
        <f>'S3 Maquette'!C138</f>
        <v>0</v>
      </c>
      <c r="C138" s="45">
        <f>'S3 Maquette'!F138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1"/>
    </row>
    <row r="139" spans="1:20" ht="30.6" customHeight="1">
      <c r="A139" s="46">
        <f>'S3 Maquette'!B139</f>
        <v>0</v>
      </c>
      <c r="B139" s="46">
        <f>'S3 Maquette'!C139</f>
        <v>0</v>
      </c>
      <c r="C139" s="45">
        <f>'S3 Maquette'!F139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1"/>
    </row>
    <row r="140" spans="1:20" ht="30.6" customHeight="1">
      <c r="A140" s="46">
        <f>'S3 Maquette'!B140</f>
        <v>0</v>
      </c>
      <c r="B140" s="46">
        <f>'S3 Maquette'!C140</f>
        <v>0</v>
      </c>
      <c r="C140" s="45">
        <f>'S3 Maquette'!F140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1"/>
    </row>
    <row r="141" spans="1:20" ht="30.6" customHeight="1">
      <c r="A141" s="46">
        <f>'S3 Maquette'!B141</f>
        <v>0</v>
      </c>
      <c r="B141" s="46">
        <f>'S3 Maquette'!C141</f>
        <v>0</v>
      </c>
      <c r="C141" s="45">
        <f>'S3 Maquette'!F141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1"/>
    </row>
    <row r="142" spans="1:20" ht="30.6" customHeight="1">
      <c r="A142" s="46">
        <f>'S3 Maquette'!B142</f>
        <v>0</v>
      </c>
      <c r="B142" s="46">
        <f>'S3 Maquette'!C142</f>
        <v>0</v>
      </c>
      <c r="C142" s="45">
        <f>'S3 Maquette'!F142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1"/>
    </row>
    <row r="143" spans="1:20" ht="30.6" customHeight="1">
      <c r="A143" s="46">
        <f>'S3 Maquette'!B143</f>
        <v>0</v>
      </c>
      <c r="B143" s="46">
        <f>'S3 Maquette'!C143</f>
        <v>0</v>
      </c>
      <c r="C143" s="45">
        <f>'S3 Maquette'!F143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1"/>
    </row>
    <row r="144" spans="1:20" ht="30.6" customHeight="1">
      <c r="A144" s="46">
        <f>'S3 Maquette'!B144</f>
        <v>0</v>
      </c>
      <c r="B144" s="46">
        <f>'S3 Maquette'!C144</f>
        <v>0</v>
      </c>
      <c r="C144" s="45">
        <f>'S3 Maquette'!F144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1"/>
    </row>
    <row r="145" spans="1:20" ht="30.6" customHeight="1">
      <c r="A145" s="46">
        <f>'S3 Maquette'!B145</f>
        <v>0</v>
      </c>
      <c r="B145" s="46">
        <f>'S3 Maquette'!C145</f>
        <v>0</v>
      </c>
      <c r="C145" s="45">
        <f>'S3 Maquette'!F145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1"/>
    </row>
    <row r="146" spans="1:20" ht="30.6" customHeight="1">
      <c r="A146" s="46">
        <f>'S3 Maquette'!B146</f>
        <v>0</v>
      </c>
      <c r="B146" s="46">
        <f>'S3 Maquette'!C146</f>
        <v>0</v>
      </c>
      <c r="C146" s="45">
        <f>'S3 Maquette'!F146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1"/>
    </row>
    <row r="147" spans="1:20" ht="30.6" customHeight="1">
      <c r="A147" s="46">
        <f>'S3 Maquette'!B147</f>
        <v>0</v>
      </c>
      <c r="B147" s="46">
        <f>'S3 Maquette'!C147</f>
        <v>0</v>
      </c>
      <c r="C147" s="45">
        <f>'S3 Maquette'!F147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1"/>
    </row>
    <row r="148" spans="1:20" ht="30.6" customHeight="1">
      <c r="A148" s="46">
        <f>'S3 Maquette'!B148</f>
        <v>0</v>
      </c>
      <c r="B148" s="46">
        <f>'S3 Maquette'!C148</f>
        <v>0</v>
      </c>
      <c r="C148" s="45">
        <f>'S3 Maquette'!F148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1"/>
    </row>
    <row r="149" spans="1:20" ht="30.6" customHeight="1">
      <c r="A149" s="46">
        <f>'S3 Maquette'!B149</f>
        <v>0</v>
      </c>
      <c r="B149" s="46">
        <f>'S3 Maquette'!C149</f>
        <v>0</v>
      </c>
      <c r="C149" s="45">
        <f>'S3 Maquette'!F149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1"/>
    </row>
    <row r="150" spans="1:20" ht="30.6" customHeight="1">
      <c r="A150" s="46">
        <f>'S3 Maquette'!B150</f>
        <v>0</v>
      </c>
      <c r="B150" s="46">
        <f>'S3 Maquette'!C150</f>
        <v>0</v>
      </c>
      <c r="C150" s="45">
        <f>'S3 Maquette'!F150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1"/>
    </row>
    <row r="151" spans="1:20" ht="30.6" customHeight="1">
      <c r="A151" s="46">
        <f>'S3 Maquette'!B151</f>
        <v>0</v>
      </c>
      <c r="B151" s="46">
        <f>'S3 Maquette'!C151</f>
        <v>0</v>
      </c>
      <c r="C151" s="45">
        <f>'S3 Maquette'!F151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1"/>
    </row>
    <row r="152" spans="1:20" ht="30.6" customHeight="1">
      <c r="A152" s="46">
        <f>'S3 Maquette'!B152</f>
        <v>0</v>
      </c>
      <c r="B152" s="46">
        <f>'S3 Maquette'!C152</f>
        <v>0</v>
      </c>
      <c r="C152" s="45">
        <f>'S3 Maquette'!F152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1"/>
    </row>
    <row r="153" spans="1:20" ht="30.6" customHeight="1">
      <c r="A153" s="46">
        <f>'S3 Maquette'!B153</f>
        <v>0</v>
      </c>
      <c r="B153" s="46">
        <f>'S3 Maquette'!C153</f>
        <v>0</v>
      </c>
      <c r="C153" s="45">
        <f>'S3 Maquette'!F153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1"/>
    </row>
    <row r="154" spans="1:20" ht="30.6" customHeight="1">
      <c r="A154" s="46">
        <f>'S3 Maquette'!B154</f>
        <v>0</v>
      </c>
      <c r="B154" s="46">
        <f>'S3 Maquette'!C154</f>
        <v>0</v>
      </c>
      <c r="C154" s="45">
        <f>'S3 Maquette'!F154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1"/>
    </row>
    <row r="155" spans="1:20" ht="30.6" customHeight="1">
      <c r="A155" s="46">
        <f>'S3 Maquette'!B155</f>
        <v>0</v>
      </c>
      <c r="B155" s="46">
        <f>'S3 Maquette'!C155</f>
        <v>0</v>
      </c>
      <c r="C155" s="45">
        <f>'S3 Maquette'!F155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1"/>
    </row>
    <row r="156" spans="1:20" ht="30.6" customHeight="1">
      <c r="A156" s="46">
        <f>'S3 Maquette'!B156</f>
        <v>0</v>
      </c>
      <c r="B156" s="46">
        <f>'S3 Maquette'!C156</f>
        <v>0</v>
      </c>
      <c r="C156" s="45">
        <f>'S3 Maquette'!F156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1"/>
    </row>
    <row r="157" spans="1:20" ht="30.6" customHeight="1">
      <c r="A157" s="46">
        <f>'S3 Maquette'!B157</f>
        <v>0</v>
      </c>
      <c r="B157" s="46">
        <f>'S3 Maquette'!C157</f>
        <v>0</v>
      </c>
      <c r="C157" s="45">
        <f>'S3 Maquette'!F157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1"/>
    </row>
    <row r="158" spans="1:20" ht="30.6" customHeight="1">
      <c r="A158" s="46">
        <f>'S3 Maquette'!B158</f>
        <v>0</v>
      </c>
      <c r="B158" s="46">
        <f>'S3 Maquette'!C158</f>
        <v>0</v>
      </c>
      <c r="C158" s="45">
        <f>'S3 Maquette'!F158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1"/>
    </row>
    <row r="159" spans="1:20" ht="30.6" customHeight="1">
      <c r="A159" s="46">
        <f>'S3 Maquette'!B159</f>
        <v>0</v>
      </c>
      <c r="B159" s="46">
        <f>'S3 Maquette'!C159</f>
        <v>0</v>
      </c>
      <c r="C159" s="45">
        <f>'S3 Maquette'!F159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1"/>
    </row>
    <row r="160" spans="1:20" ht="30.6" customHeight="1">
      <c r="A160" s="46">
        <f>'S3 Maquette'!B160</f>
        <v>0</v>
      </c>
      <c r="B160" s="46">
        <f>'S3 Maquette'!C160</f>
        <v>0</v>
      </c>
      <c r="C160" s="45">
        <f>'S3 Maquette'!F160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1"/>
    </row>
    <row r="161" spans="1:20" ht="30.6" customHeight="1">
      <c r="A161" s="46">
        <f>'S3 Maquette'!B161</f>
        <v>0</v>
      </c>
      <c r="B161" s="46">
        <f>'S3 Maquette'!C161</f>
        <v>0</v>
      </c>
      <c r="C161" s="45">
        <f>'S3 Maquette'!F161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1"/>
    </row>
    <row r="162" spans="1:20" ht="30.6" customHeight="1">
      <c r="A162" s="46">
        <f>'S3 Maquette'!B162</f>
        <v>0</v>
      </c>
      <c r="B162" s="46">
        <f>'S3 Maquette'!C162</f>
        <v>0</v>
      </c>
      <c r="C162" s="45">
        <f>'S3 Maquette'!F162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1"/>
    </row>
    <row r="163" spans="1:20" ht="30.6" customHeight="1">
      <c r="A163" s="46">
        <f>'S3 Maquette'!B163</f>
        <v>0</v>
      </c>
      <c r="B163" s="46">
        <f>'S3 Maquette'!C163</f>
        <v>0</v>
      </c>
      <c r="C163" s="45">
        <f>'S3 Maquette'!F163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1"/>
    </row>
    <row r="164" spans="1:20" ht="30.6" customHeight="1">
      <c r="A164" s="46">
        <f>'S3 Maquette'!B164</f>
        <v>0</v>
      </c>
      <c r="B164" s="46">
        <f>'S3 Maquette'!C164</f>
        <v>0</v>
      </c>
      <c r="C164" s="45">
        <f>'S3 Maquette'!F164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1"/>
    </row>
    <row r="165" spans="1:20" ht="30.6" customHeight="1">
      <c r="A165" s="46">
        <f>'S3 Maquette'!B165</f>
        <v>0</v>
      </c>
      <c r="B165" s="46">
        <f>'S3 Maquette'!C165</f>
        <v>0</v>
      </c>
      <c r="C165" s="45">
        <f>'S3 Maquette'!F165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1"/>
    </row>
    <row r="166" spans="1:20" ht="30.6" customHeight="1">
      <c r="A166" s="46">
        <f>'S3 Maquette'!B166</f>
        <v>0</v>
      </c>
      <c r="B166" s="46">
        <f>'S3 Maquette'!C166</f>
        <v>0</v>
      </c>
      <c r="C166" s="45">
        <f>'S3 Maquette'!F166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1"/>
    </row>
    <row r="167" spans="1:20" ht="30.6" customHeight="1">
      <c r="A167" s="46">
        <f>'S3 Maquette'!B167</f>
        <v>0</v>
      </c>
      <c r="B167" s="46">
        <f>'S3 Maquette'!C167</f>
        <v>0</v>
      </c>
      <c r="C167" s="45">
        <f>'S3 Maquette'!F167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1"/>
    </row>
    <row r="168" spans="1:20" ht="30.6" customHeight="1">
      <c r="A168" s="46">
        <f>'S3 Maquette'!B168</f>
        <v>0</v>
      </c>
      <c r="B168" s="46">
        <f>'S3 Maquette'!C168</f>
        <v>0</v>
      </c>
      <c r="C168" s="45">
        <f>'S3 Maquette'!F168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1"/>
    </row>
    <row r="169" spans="1:20" ht="30.6" customHeight="1">
      <c r="A169" s="46">
        <f>'S3 Maquette'!B169</f>
        <v>0</v>
      </c>
      <c r="B169" s="46">
        <f>'S3 Maquette'!C169</f>
        <v>0</v>
      </c>
      <c r="C169" s="45">
        <f>'S3 Maquette'!F169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1"/>
    </row>
    <row r="170" spans="1:20" ht="30.6" customHeight="1">
      <c r="A170" s="46">
        <f>'S3 Maquette'!B170</f>
        <v>0</v>
      </c>
      <c r="B170" s="46">
        <f>'S3 Maquette'!C170</f>
        <v>0</v>
      </c>
      <c r="C170" s="45">
        <f>'S3 Maquette'!F170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1"/>
    </row>
    <row r="171" spans="1:20" ht="30.6" customHeight="1">
      <c r="A171" s="46">
        <f>'S3 Maquette'!B171</f>
        <v>0</v>
      </c>
      <c r="B171" s="46">
        <f>'S3 Maquette'!C171</f>
        <v>0</v>
      </c>
      <c r="C171" s="45">
        <f>'S3 Maquette'!F171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1"/>
    </row>
    <row r="172" spans="1:20" ht="30.6" customHeight="1">
      <c r="A172" s="46">
        <f>'S3 Maquette'!B172</f>
        <v>0</v>
      </c>
      <c r="B172" s="46">
        <f>'S3 Maquette'!C172</f>
        <v>0</v>
      </c>
      <c r="C172" s="45">
        <f>'S3 Maquette'!F172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1"/>
    </row>
    <row r="173" spans="1:20" ht="30.6" customHeight="1">
      <c r="A173" s="46">
        <f>'S3 Maquette'!B173</f>
        <v>0</v>
      </c>
      <c r="B173" s="46">
        <f>'S3 Maquette'!C173</f>
        <v>0</v>
      </c>
      <c r="C173" s="45">
        <f>'S3 Maquette'!F173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1"/>
    </row>
    <row r="174" spans="1:20" ht="30.6" customHeight="1">
      <c r="A174" s="46">
        <f>'S3 Maquette'!B174</f>
        <v>0</v>
      </c>
      <c r="B174" s="46">
        <f>'S3 Maquette'!C174</f>
        <v>0</v>
      </c>
      <c r="C174" s="45">
        <f>'S3 Maquette'!F174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1"/>
    </row>
    <row r="175" spans="1:20" ht="30.6" customHeight="1">
      <c r="A175" s="46">
        <f>'S3 Maquette'!B175</f>
        <v>0</v>
      </c>
      <c r="B175" s="46">
        <f>'S3 Maquette'!C175</f>
        <v>0</v>
      </c>
      <c r="C175" s="45">
        <f>'S3 Maquette'!F175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1"/>
    </row>
    <row r="176" spans="1:20" ht="30.6" customHeight="1">
      <c r="A176" s="46">
        <f>'S3 Maquette'!B176</f>
        <v>0</v>
      </c>
      <c r="B176" s="46">
        <f>'S3 Maquette'!C176</f>
        <v>0</v>
      </c>
      <c r="C176" s="45">
        <f>'S3 Maquette'!F176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1"/>
    </row>
    <row r="177" spans="1:20" ht="30.6" customHeight="1">
      <c r="A177" s="46">
        <f>'S3 Maquette'!B177</f>
        <v>0</v>
      </c>
      <c r="B177" s="46">
        <f>'S3 Maquette'!C177</f>
        <v>0</v>
      </c>
      <c r="C177" s="45">
        <f>'S3 Maquette'!F177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1"/>
    </row>
    <row r="178" spans="1:20" ht="30.6" customHeight="1">
      <c r="A178" s="46">
        <f>'S3 Maquette'!B178</f>
        <v>0</v>
      </c>
      <c r="B178" s="46">
        <f>'S3 Maquette'!C178</f>
        <v>0</v>
      </c>
      <c r="C178" s="45">
        <f>'S3 Maquette'!F178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1"/>
    </row>
    <row r="179" spans="1:20" ht="30.6" customHeight="1">
      <c r="A179" s="46">
        <f>'S3 Maquette'!B179</f>
        <v>0</v>
      </c>
      <c r="B179" s="46">
        <f>'S3 Maquette'!C179</f>
        <v>0</v>
      </c>
      <c r="C179" s="45">
        <f>'S3 Maquette'!F179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1"/>
    </row>
    <row r="180" spans="1:20" ht="30.6" customHeight="1">
      <c r="A180" s="46">
        <f>'S3 Maquette'!B180</f>
        <v>0</v>
      </c>
      <c r="B180" s="46">
        <f>'S3 Maquette'!C180</f>
        <v>0</v>
      </c>
      <c r="C180" s="45">
        <f>'S3 Maquette'!F180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1"/>
    </row>
    <row r="181" spans="1:20" ht="30.6" customHeight="1">
      <c r="A181" s="46">
        <f>'S3 Maquette'!B181</f>
        <v>0</v>
      </c>
      <c r="B181" s="46">
        <f>'S3 Maquette'!C181</f>
        <v>0</v>
      </c>
      <c r="C181" s="45">
        <f>'S3 Maquette'!F181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1"/>
    </row>
    <row r="182" spans="1:20" ht="30.6" customHeight="1">
      <c r="A182" s="46">
        <f>'S3 Maquette'!B182</f>
        <v>0</v>
      </c>
      <c r="B182" s="46">
        <f>'S3 Maquette'!C182</f>
        <v>0</v>
      </c>
      <c r="C182" s="45">
        <f>'S3 Maquette'!F182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1"/>
    </row>
    <row r="183" spans="1:20" ht="30.6" customHeight="1">
      <c r="A183" s="46">
        <f>'S3 Maquette'!B183</f>
        <v>0</v>
      </c>
      <c r="B183" s="46">
        <f>'S3 Maquette'!C183</f>
        <v>0</v>
      </c>
      <c r="C183" s="45">
        <f>'S3 Maquette'!F183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1"/>
    </row>
    <row r="184" spans="1:20" ht="30.6" customHeight="1">
      <c r="A184" s="46">
        <f>'S3 Maquette'!B184</f>
        <v>0</v>
      </c>
      <c r="B184" s="46">
        <f>'S3 Maquette'!C184</f>
        <v>0</v>
      </c>
      <c r="C184" s="45">
        <f>'S3 Maquette'!F184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1"/>
    </row>
    <row r="185" spans="1:20" ht="30.6" customHeight="1">
      <c r="A185" s="46">
        <f>'S3 Maquette'!B185</f>
        <v>0</v>
      </c>
      <c r="B185" s="46">
        <f>'S3 Maquette'!C185</f>
        <v>0</v>
      </c>
      <c r="C185" s="45">
        <f>'S3 Maquette'!F185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1"/>
    </row>
    <row r="186" spans="1:20" ht="30.6" customHeight="1">
      <c r="A186" s="46">
        <f>'S3 Maquette'!B186</f>
        <v>0</v>
      </c>
      <c r="B186" s="46">
        <f>'S3 Maquette'!C186</f>
        <v>0</v>
      </c>
      <c r="C186" s="45">
        <f>'S3 Maquette'!F186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1"/>
    </row>
    <row r="187" spans="1:20" ht="30.6" customHeight="1">
      <c r="A187" s="46">
        <f>'S3 Maquette'!B187</f>
        <v>0</v>
      </c>
      <c r="B187" s="46">
        <f>'S3 Maquette'!C187</f>
        <v>0</v>
      </c>
      <c r="C187" s="45">
        <f>'S3 Maquette'!F187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1"/>
    </row>
    <row r="188" spans="1:20" ht="30.6" customHeight="1">
      <c r="A188" s="46">
        <f>'S3 Maquette'!B188</f>
        <v>0</v>
      </c>
      <c r="B188" s="46">
        <f>'S3 Maquette'!C188</f>
        <v>0</v>
      </c>
      <c r="C188" s="45">
        <f>'S3 Maquette'!F188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1"/>
    </row>
    <row r="189" spans="1:20" ht="30.6" customHeight="1">
      <c r="A189" s="46">
        <f>'S3 Maquette'!B189</f>
        <v>0</v>
      </c>
      <c r="B189" s="46">
        <f>'S3 Maquette'!C189</f>
        <v>0</v>
      </c>
      <c r="C189" s="45">
        <f>'S3 Maquette'!F189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1"/>
    </row>
    <row r="190" spans="1:20" ht="30.6" customHeight="1">
      <c r="A190" s="46">
        <f>'S3 Maquette'!B190</f>
        <v>0</v>
      </c>
      <c r="B190" s="46">
        <f>'S3 Maquette'!C190</f>
        <v>0</v>
      </c>
      <c r="C190" s="45">
        <f>'S3 Maquette'!F190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1"/>
    </row>
    <row r="191" spans="1:20" ht="30.6" customHeight="1">
      <c r="A191" s="46">
        <f>'S3 Maquette'!B191</f>
        <v>0</v>
      </c>
      <c r="B191" s="46">
        <f>'S3 Maquette'!C191</f>
        <v>0</v>
      </c>
      <c r="C191" s="45">
        <f>'S3 Maquette'!F191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1"/>
    </row>
    <row r="192" spans="1:20" ht="30.6" customHeight="1">
      <c r="A192" s="46">
        <f>'S3 Maquette'!B192</f>
        <v>0</v>
      </c>
      <c r="B192" s="46">
        <f>'S3 Maquette'!C192</f>
        <v>0</v>
      </c>
      <c r="C192" s="45">
        <f>'S3 Maquette'!F192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1"/>
    </row>
    <row r="193" spans="1:20" ht="30.6" customHeight="1">
      <c r="A193" s="46">
        <f>'S3 Maquette'!B193</f>
        <v>0</v>
      </c>
      <c r="B193" s="46">
        <f>'S3 Maquette'!C193</f>
        <v>0</v>
      </c>
      <c r="C193" s="45">
        <f>'S3 Maquette'!F193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1"/>
    </row>
    <row r="194" spans="1:20" ht="30.6" customHeight="1">
      <c r="A194" s="46">
        <f>'S3 Maquette'!B194</f>
        <v>0</v>
      </c>
      <c r="B194" s="46">
        <f>'S3 Maquette'!C194</f>
        <v>0</v>
      </c>
      <c r="C194" s="45">
        <f>'S3 Maquette'!F194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1"/>
    </row>
    <row r="195" spans="1:20" ht="30.6" customHeight="1">
      <c r="A195" s="46">
        <f>'S3 Maquette'!B195</f>
        <v>0</v>
      </c>
      <c r="B195" s="46">
        <f>'S3 Maquette'!C195</f>
        <v>0</v>
      </c>
      <c r="C195" s="45">
        <f>'S3 Maquette'!F195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1"/>
    </row>
    <row r="196" spans="1:20" ht="30.6" customHeight="1">
      <c r="A196" s="46">
        <f>'S3 Maquette'!B196</f>
        <v>0</v>
      </c>
      <c r="B196" s="46">
        <f>'S3 Maquette'!C196</f>
        <v>0</v>
      </c>
      <c r="C196" s="45">
        <f>'S3 Maquette'!F196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1"/>
    </row>
    <row r="197" spans="1:20" ht="30.6" customHeight="1">
      <c r="A197" s="46">
        <f>'S3 Maquette'!B197</f>
        <v>0</v>
      </c>
      <c r="B197" s="46">
        <f>'S3 Maquette'!C197</f>
        <v>0</v>
      </c>
      <c r="C197" s="45">
        <f>'S3 Maquette'!F197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1"/>
    </row>
    <row r="198" spans="1:20" ht="30.6" customHeight="1">
      <c r="A198" s="46">
        <f>'S3 Maquette'!B198</f>
        <v>0</v>
      </c>
      <c r="B198" s="46">
        <f>'S3 Maquette'!C198</f>
        <v>0</v>
      </c>
      <c r="C198" s="45">
        <f>'S3 Maquette'!F198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1"/>
    </row>
    <row r="199" spans="1:20" ht="30.6" customHeight="1">
      <c r="A199" s="46">
        <f>'S3 Maquette'!B199</f>
        <v>0</v>
      </c>
      <c r="B199" s="46">
        <f>'S3 Maquette'!C199</f>
        <v>0</v>
      </c>
      <c r="C199" s="45">
        <f>'S3 Maquette'!F199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1"/>
    </row>
    <row r="200" spans="1:20" ht="30.6" customHeight="1">
      <c r="A200" s="46">
        <f>'S3 Maquette'!B200</f>
        <v>0</v>
      </c>
      <c r="B200" s="46">
        <f>'S3 Maquette'!C200</f>
        <v>0</v>
      </c>
      <c r="C200" s="45">
        <f>'S3 Maquette'!F200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1"/>
    </row>
    <row r="201" spans="1:20" ht="30.6" customHeight="1">
      <c r="A201" s="46">
        <f>'S3 Maquette'!B201</f>
        <v>0</v>
      </c>
      <c r="B201" s="46">
        <f>'S3 Maquette'!C201</f>
        <v>0</v>
      </c>
      <c r="C201" s="45">
        <f>'S3 Maquette'!F201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1"/>
    </row>
    <row r="202" spans="1:20" ht="30.6" customHeight="1">
      <c r="A202" s="46">
        <f>'S3 Maquette'!B202</f>
        <v>0</v>
      </c>
      <c r="B202" s="46">
        <f>'S3 Maquette'!C202</f>
        <v>0</v>
      </c>
      <c r="C202" s="45">
        <f>'S3 Maquette'!F202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1"/>
    </row>
    <row r="203" spans="1:20" ht="30.6" customHeight="1">
      <c r="A203" s="46">
        <f>'S3 Maquette'!B203</f>
        <v>0</v>
      </c>
      <c r="B203" s="46">
        <f>'S3 Maquette'!C203</f>
        <v>0</v>
      </c>
      <c r="C203" s="45">
        <f>'S3 Maquette'!F203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1"/>
    </row>
    <row r="204" spans="1:20" ht="30.6" customHeight="1">
      <c r="A204" s="46">
        <f>'S3 Maquette'!B204</f>
        <v>0</v>
      </c>
      <c r="B204" s="46">
        <f>'S3 Maquette'!C204</f>
        <v>0</v>
      </c>
      <c r="C204" s="45">
        <f>'S3 Maquette'!F204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1"/>
    </row>
    <row r="205" spans="1:20" ht="30.6" customHeight="1">
      <c r="A205" s="46">
        <f>'S3 Maquette'!B205</f>
        <v>0</v>
      </c>
      <c r="B205" s="46">
        <f>'S3 Maquette'!C205</f>
        <v>0</v>
      </c>
      <c r="C205" s="45">
        <f>'S3 Maquette'!F205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1"/>
    </row>
    <row r="206" spans="1:20" ht="30.6" customHeight="1">
      <c r="A206" s="46">
        <f>'S3 Maquette'!B206</f>
        <v>0</v>
      </c>
      <c r="B206" s="46">
        <f>'S3 Maquette'!C206</f>
        <v>0</v>
      </c>
      <c r="C206" s="45">
        <f>'S3 Maquette'!F206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1"/>
    </row>
    <row r="207" spans="1:20" ht="30.6" customHeight="1">
      <c r="A207" s="46">
        <f>'S3 Maquette'!B207</f>
        <v>0</v>
      </c>
      <c r="B207" s="46">
        <f>'S3 Maquette'!C207</f>
        <v>0</v>
      </c>
      <c r="C207" s="45">
        <f>'S3 Maquette'!F207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1"/>
    </row>
    <row r="208" spans="1:20" ht="30.6" customHeight="1">
      <c r="A208" s="46">
        <f>'S3 Maquette'!B208</f>
        <v>0</v>
      </c>
      <c r="B208" s="46">
        <f>'S3 Maquette'!C208</f>
        <v>0</v>
      </c>
      <c r="C208" s="45">
        <f>'S3 Maquette'!F208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1"/>
    </row>
    <row r="209" spans="1:20" ht="30.6" customHeight="1">
      <c r="A209" s="46">
        <f>'S3 Maquette'!B209</f>
        <v>0</v>
      </c>
      <c r="B209" s="46">
        <f>'S3 Maquette'!C209</f>
        <v>0</v>
      </c>
      <c r="C209" s="45">
        <f>'S3 Maquette'!F209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1"/>
    </row>
    <row r="210" spans="1:20" ht="30.6" customHeight="1">
      <c r="A210" s="46">
        <f>'S3 Maquette'!B210</f>
        <v>0</v>
      </c>
      <c r="B210" s="46">
        <f>'S3 Maquette'!C210</f>
        <v>0</v>
      </c>
      <c r="C210" s="45">
        <f>'S3 Maquette'!F210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1"/>
    </row>
    <row r="211" spans="1:20" ht="30.6" customHeight="1">
      <c r="A211" s="46">
        <f>'S3 Maquette'!B211</f>
        <v>0</v>
      </c>
      <c r="B211" s="46">
        <f>'S3 Maquette'!C211</f>
        <v>0</v>
      </c>
      <c r="C211" s="45">
        <f>'S3 Maquette'!F211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1"/>
    </row>
    <row r="212" spans="1:20" ht="30.6" customHeight="1">
      <c r="A212" s="46">
        <f>'S3 Maquette'!B212</f>
        <v>0</v>
      </c>
      <c r="B212" s="46">
        <f>'S3 Maquette'!C212</f>
        <v>0</v>
      </c>
      <c r="C212" s="45">
        <f>'S3 Maquette'!F212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1"/>
    </row>
    <row r="213" spans="1:20" ht="30.6" customHeight="1">
      <c r="A213" s="46">
        <f>'S3 Maquette'!B213</f>
        <v>0</v>
      </c>
      <c r="B213" s="46">
        <f>'S3 Maquette'!C213</f>
        <v>0</v>
      </c>
      <c r="C213" s="45">
        <f>'S3 Maquette'!F213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1"/>
    </row>
    <row r="214" spans="1:20" ht="30.6" customHeight="1">
      <c r="A214" s="46">
        <f>'S3 Maquette'!B214</f>
        <v>0</v>
      </c>
      <c r="B214" s="46">
        <f>'S3 Maquette'!C214</f>
        <v>0</v>
      </c>
      <c r="C214" s="45">
        <f>'S3 Maquette'!F214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1"/>
    </row>
    <row r="215" spans="1:20" ht="30.6" customHeight="1">
      <c r="A215" s="46">
        <f>'S3 Maquette'!B215</f>
        <v>0</v>
      </c>
      <c r="B215" s="46">
        <f>'S3 Maquette'!C215</f>
        <v>0</v>
      </c>
      <c r="C215" s="45">
        <f>'S3 Maquette'!F215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1"/>
    </row>
    <row r="216" spans="1:20" ht="30.6" customHeight="1">
      <c r="A216" s="46">
        <f>'S3 Maquette'!B216</f>
        <v>0</v>
      </c>
      <c r="B216" s="46">
        <f>'S3 Maquette'!C216</f>
        <v>0</v>
      </c>
      <c r="C216" s="45">
        <f>'S3 Maquette'!F216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1"/>
    </row>
    <row r="217" spans="1:20" ht="30.6" customHeight="1">
      <c r="A217" s="46">
        <f>'S3 Maquette'!B217</f>
        <v>0</v>
      </c>
      <c r="B217" s="46">
        <f>'S3 Maquette'!C217</f>
        <v>0</v>
      </c>
      <c r="C217" s="45">
        <f>'S3 Maquette'!F217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1"/>
    </row>
    <row r="218" spans="1:20" ht="30.6" customHeight="1">
      <c r="A218" s="46">
        <f>'S3 Maquette'!B218</f>
        <v>0</v>
      </c>
      <c r="B218" s="46">
        <f>'S3 Maquette'!C218</f>
        <v>0</v>
      </c>
      <c r="C218" s="45">
        <f>'S3 Maquette'!F218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1"/>
    </row>
    <row r="219" spans="1:20" ht="30.6" customHeight="1">
      <c r="A219" s="46">
        <f>'S3 Maquette'!B219</f>
        <v>0</v>
      </c>
      <c r="B219" s="46">
        <f>'S3 Maquette'!C219</f>
        <v>0</v>
      </c>
      <c r="C219" s="45">
        <f>'S3 Maquette'!F219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1"/>
    </row>
    <row r="220" spans="1:20" ht="30.6" customHeight="1">
      <c r="A220" s="46">
        <f>'S3 Maquette'!B220</f>
        <v>0</v>
      </c>
      <c r="B220" s="46">
        <f>'S3 Maquette'!C220</f>
        <v>0</v>
      </c>
      <c r="C220" s="45">
        <f>'S3 Maquette'!F220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1"/>
    </row>
    <row r="221" spans="1:20" ht="30.6" customHeight="1">
      <c r="A221" s="46">
        <f>'S3 Maquette'!B221</f>
        <v>0</v>
      </c>
      <c r="B221" s="46">
        <f>'S3 Maquette'!C221</f>
        <v>0</v>
      </c>
      <c r="C221" s="45">
        <f>'S3 Maquette'!F221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1"/>
    </row>
    <row r="222" spans="1:20" ht="30.6" customHeight="1">
      <c r="A222" s="46">
        <f>'S3 Maquette'!B222</f>
        <v>0</v>
      </c>
      <c r="B222" s="46">
        <f>'S3 Maquette'!C222</f>
        <v>0</v>
      </c>
      <c r="C222" s="45">
        <f>'S3 Maquette'!F222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1"/>
    </row>
    <row r="223" spans="1:20" ht="30.6" customHeight="1">
      <c r="A223" s="46">
        <f>'S3 Maquette'!B223</f>
        <v>0</v>
      </c>
      <c r="B223" s="46">
        <f>'S3 Maquette'!C223</f>
        <v>0</v>
      </c>
      <c r="C223" s="45">
        <f>'S3 Maquette'!F223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1"/>
    </row>
    <row r="224" spans="1:20" ht="30.6" customHeight="1">
      <c r="A224" s="46">
        <f>'S3 Maquette'!B224</f>
        <v>0</v>
      </c>
      <c r="B224" s="46">
        <f>'S3 Maquette'!C224</f>
        <v>0</v>
      </c>
      <c r="C224" s="45">
        <f>'S3 Maquette'!F224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1"/>
    </row>
    <row r="225" spans="1:20" ht="30.6" customHeight="1">
      <c r="A225" s="46">
        <f>'S3 Maquette'!B225</f>
        <v>0</v>
      </c>
      <c r="B225" s="46">
        <f>'S3 Maquette'!C225</f>
        <v>0</v>
      </c>
      <c r="C225" s="45">
        <f>'S3 Maquette'!F225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1"/>
    </row>
    <row r="226" spans="1:20" ht="30.6" customHeight="1">
      <c r="A226" s="46">
        <f>'S3 Maquette'!B226</f>
        <v>0</v>
      </c>
      <c r="B226" s="46">
        <f>'S3 Maquette'!C226</f>
        <v>0</v>
      </c>
      <c r="C226" s="45">
        <f>'S3 Maquette'!F226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1"/>
    </row>
    <row r="227" spans="1:20" ht="30.6" customHeight="1">
      <c r="A227" s="46">
        <f>'S3 Maquette'!B227</f>
        <v>0</v>
      </c>
      <c r="B227" s="46">
        <f>'S3 Maquette'!C227</f>
        <v>0</v>
      </c>
      <c r="C227" s="45">
        <f>'S3 Maquette'!F227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1"/>
    </row>
    <row r="228" spans="1:20" ht="30.6" customHeight="1">
      <c r="A228" s="46">
        <f>'S3 Maquette'!B228</f>
        <v>0</v>
      </c>
      <c r="B228" s="46">
        <f>'S3 Maquette'!C228</f>
        <v>0</v>
      </c>
      <c r="C228" s="45">
        <f>'S3 Maquette'!F228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1"/>
    </row>
    <row r="229" spans="1:20" ht="30.6" customHeight="1">
      <c r="A229" s="46">
        <f>'S3 Maquette'!B229</f>
        <v>0</v>
      </c>
      <c r="B229" s="46">
        <f>'S3 Maquette'!C229</f>
        <v>0</v>
      </c>
      <c r="C229" s="45">
        <f>'S3 Maquette'!F229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1"/>
    </row>
    <row r="230" spans="1:20" ht="30.6" customHeight="1">
      <c r="A230" s="46">
        <f>'S3 Maquette'!B230</f>
        <v>0</v>
      </c>
      <c r="B230" s="46">
        <f>'S3 Maquette'!C230</f>
        <v>0</v>
      </c>
      <c r="C230" s="45">
        <f>'S3 Maquette'!F230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1"/>
    </row>
    <row r="231" spans="1:20" ht="30.6" customHeight="1">
      <c r="A231" s="46">
        <f>'S3 Maquette'!B231</f>
        <v>0</v>
      </c>
      <c r="B231" s="46">
        <f>'S3 Maquette'!C231</f>
        <v>0</v>
      </c>
      <c r="C231" s="45">
        <f>'S3 Maquette'!F231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1"/>
    </row>
    <row r="232" spans="1:20" ht="30.6" customHeight="1">
      <c r="A232" s="46">
        <f>'S3 Maquette'!B232</f>
        <v>0</v>
      </c>
      <c r="B232" s="46">
        <f>'S3 Maquette'!C232</f>
        <v>0</v>
      </c>
      <c r="C232" s="45">
        <f>'S3 Maquette'!F232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1"/>
    </row>
    <row r="233" spans="1:20" ht="30.6" customHeight="1">
      <c r="A233" s="46">
        <f>'S3 Maquette'!B233</f>
        <v>0</v>
      </c>
      <c r="B233" s="46">
        <f>'S3 Maquette'!C233</f>
        <v>0</v>
      </c>
      <c r="C233" s="45">
        <f>'S3 Maquette'!F233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1"/>
    </row>
    <row r="234" spans="1:20" ht="30.6" customHeight="1">
      <c r="A234" s="46">
        <f>'S3 Maquette'!B234</f>
        <v>0</v>
      </c>
      <c r="B234" s="46">
        <f>'S3 Maquette'!C234</f>
        <v>0</v>
      </c>
      <c r="C234" s="45">
        <f>'S3 Maquette'!F234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1"/>
    </row>
    <row r="235" spans="1:20" ht="30.6" customHeight="1">
      <c r="A235" s="46">
        <f>'S3 Maquette'!B235</f>
        <v>0</v>
      </c>
      <c r="B235" s="46">
        <f>'S3 Maquette'!C235</f>
        <v>0</v>
      </c>
      <c r="C235" s="45">
        <f>'S3 Maquette'!F235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1"/>
    </row>
    <row r="236" spans="1:20" ht="30.6" customHeight="1">
      <c r="A236" s="46">
        <f>'S3 Maquette'!B236</f>
        <v>0</v>
      </c>
      <c r="B236" s="46">
        <f>'S3 Maquette'!C236</f>
        <v>0</v>
      </c>
      <c r="C236" s="45">
        <f>'S3 Maquette'!F236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1"/>
    </row>
    <row r="237" spans="1:20" ht="30.6" customHeight="1">
      <c r="A237" s="46">
        <f>'S3 Maquette'!B237</f>
        <v>0</v>
      </c>
      <c r="B237" s="46">
        <f>'S3 Maquette'!C237</f>
        <v>0</v>
      </c>
      <c r="C237" s="45">
        <f>'S3 Maquette'!F237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1"/>
    </row>
    <row r="238" spans="1:20" ht="30.6" customHeight="1">
      <c r="A238" s="46">
        <f>'S3 Maquette'!B238</f>
        <v>0</v>
      </c>
      <c r="B238" s="46">
        <f>'S3 Maquette'!C238</f>
        <v>0</v>
      </c>
      <c r="C238" s="45">
        <f>'S3 Maquette'!F238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1"/>
    </row>
    <row r="239" spans="1:20" ht="30.6" customHeight="1">
      <c r="A239" s="46">
        <f>'S3 Maquette'!B239</f>
        <v>0</v>
      </c>
      <c r="B239" s="46">
        <f>'S3 Maquette'!C239</f>
        <v>0</v>
      </c>
      <c r="C239" s="45">
        <f>'S3 Maquette'!F239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1"/>
    </row>
    <row r="240" spans="1:20" ht="30.6" customHeight="1">
      <c r="A240" s="46">
        <f>'S3 Maquette'!B240</f>
        <v>0</v>
      </c>
      <c r="B240" s="46">
        <f>'S3 Maquette'!C240</f>
        <v>0</v>
      </c>
      <c r="C240" s="45">
        <f>'S3 Maquette'!F240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1"/>
    </row>
    <row r="241" spans="1:20" ht="30.6" customHeight="1">
      <c r="A241" s="46">
        <f>'S3 Maquette'!B241</f>
        <v>0</v>
      </c>
      <c r="B241" s="46">
        <f>'S3 Maquette'!C241</f>
        <v>0</v>
      </c>
      <c r="C241" s="45">
        <f>'S3 Maquette'!F241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1"/>
    </row>
    <row r="242" spans="1:20" ht="30.6" customHeight="1">
      <c r="A242" s="46">
        <f>'S3 Maquette'!B242</f>
        <v>0</v>
      </c>
      <c r="B242" s="46">
        <f>'S3 Maquette'!C242</f>
        <v>0</v>
      </c>
      <c r="C242" s="45">
        <f>'S3 Maquette'!F242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1"/>
    </row>
    <row r="243" spans="1:20" ht="30.6" customHeight="1">
      <c r="A243" s="46">
        <f>'S3 Maquette'!B243</f>
        <v>0</v>
      </c>
      <c r="B243" s="46">
        <f>'S3 Maquette'!C243</f>
        <v>0</v>
      </c>
      <c r="C243" s="45">
        <f>'S3 Maquette'!F243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1"/>
    </row>
    <row r="244" spans="1:20" ht="30.6" customHeight="1">
      <c r="A244" s="46">
        <f>'S3 Maquette'!B244</f>
        <v>0</v>
      </c>
      <c r="B244" s="46">
        <f>'S3 Maquette'!C244</f>
        <v>0</v>
      </c>
      <c r="C244" s="45">
        <f>'S3 Maquette'!F244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1"/>
    </row>
    <row r="245" spans="1:20" ht="30.6" customHeight="1">
      <c r="A245" s="46">
        <f>'S3 Maquette'!B245</f>
        <v>0</v>
      </c>
      <c r="B245" s="46">
        <f>'S3 Maquette'!C245</f>
        <v>0</v>
      </c>
      <c r="C245" s="45">
        <f>'S3 Maquette'!F245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1"/>
    </row>
    <row r="246" spans="1:20" ht="30.6" customHeight="1">
      <c r="A246" s="46">
        <f>'S3 Maquette'!B246</f>
        <v>0</v>
      </c>
      <c r="B246" s="46">
        <f>'S3 Maquette'!C246</f>
        <v>0</v>
      </c>
      <c r="C246" s="45">
        <f>'S3 Maquette'!F246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1"/>
    </row>
    <row r="247" spans="1:20" ht="30.6" customHeight="1">
      <c r="A247" s="46">
        <f>'S3 Maquette'!B247</f>
        <v>0</v>
      </c>
      <c r="B247" s="46">
        <f>'S3 Maquette'!C247</f>
        <v>0</v>
      </c>
      <c r="C247" s="45">
        <f>'S3 Maquette'!F247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1"/>
    </row>
    <row r="248" spans="1:20" ht="30.6" customHeight="1">
      <c r="A248" s="46">
        <f>'S3 Maquette'!B248</f>
        <v>0</v>
      </c>
      <c r="B248" s="46">
        <f>'S3 Maquette'!C248</f>
        <v>0</v>
      </c>
      <c r="C248" s="45">
        <f>'S3 Maquette'!F248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1"/>
    </row>
    <row r="249" spans="1:20" ht="30.6" customHeight="1">
      <c r="A249" s="46">
        <f>'S3 Maquette'!B249</f>
        <v>0</v>
      </c>
      <c r="B249" s="46">
        <f>'S3 Maquette'!C249</f>
        <v>0</v>
      </c>
      <c r="C249" s="45">
        <f>'S3 Maquette'!F249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1"/>
    </row>
    <row r="250" spans="1:20" ht="30.6" customHeight="1">
      <c r="A250" s="46">
        <f>'S3 Maquette'!B250</f>
        <v>0</v>
      </c>
      <c r="B250" s="46">
        <f>'S3 Maquette'!C250</f>
        <v>0</v>
      </c>
      <c r="C250" s="45">
        <f>'S3 Maquette'!F250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1"/>
    </row>
    <row r="251" spans="1:20" ht="30.6" customHeight="1">
      <c r="A251" s="46">
        <f>'S3 Maquette'!B251</f>
        <v>0</v>
      </c>
      <c r="B251" s="46">
        <f>'S3 Maquette'!C251</f>
        <v>0</v>
      </c>
      <c r="C251" s="45">
        <f>'S3 Maquette'!F251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1"/>
    </row>
    <row r="252" spans="1:20" ht="30.6" customHeight="1">
      <c r="A252" s="46">
        <f>'S3 Maquette'!B252</f>
        <v>0</v>
      </c>
      <c r="B252" s="46">
        <f>'S3 Maquette'!C252</f>
        <v>0</v>
      </c>
      <c r="C252" s="45">
        <f>'S3 Maquette'!F252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1"/>
    </row>
    <row r="253" spans="1:20" ht="30.6" customHeight="1">
      <c r="A253" s="46">
        <f>'S3 Maquette'!B253</f>
        <v>0</v>
      </c>
      <c r="B253" s="46">
        <f>'S3 Maquette'!C253</f>
        <v>0</v>
      </c>
      <c r="C253" s="45">
        <f>'S3 Maquette'!F253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1"/>
    </row>
    <row r="254" spans="1:20" ht="30.6" customHeight="1">
      <c r="A254" s="46">
        <f>'S3 Maquette'!B254</f>
        <v>0</v>
      </c>
      <c r="B254" s="46">
        <f>'S3 Maquette'!C254</f>
        <v>0</v>
      </c>
      <c r="C254" s="45">
        <f>'S3 Maquette'!F254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1"/>
    </row>
    <row r="255" spans="1:20" ht="30.6" customHeight="1">
      <c r="A255" s="46">
        <f>'S3 Maquette'!B255</f>
        <v>0</v>
      </c>
      <c r="B255" s="46">
        <f>'S3 Maquette'!C255</f>
        <v>0</v>
      </c>
      <c r="C255" s="45">
        <f>'S3 Maquette'!F255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1"/>
    </row>
    <row r="256" spans="1:20" ht="30.6" customHeight="1">
      <c r="A256" s="46">
        <f>'S3 Maquette'!B256</f>
        <v>0</v>
      </c>
      <c r="B256" s="46">
        <f>'S3 Maquette'!C256</f>
        <v>0</v>
      </c>
      <c r="C256" s="45">
        <f>'S3 Maquette'!F256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1"/>
    </row>
    <row r="257" spans="1:20" ht="30.6" customHeight="1">
      <c r="A257" s="46">
        <f>'S3 Maquette'!B257</f>
        <v>0</v>
      </c>
      <c r="B257" s="46">
        <f>'S3 Maquette'!C257</f>
        <v>0</v>
      </c>
      <c r="C257" s="45">
        <f>'S3 Maquette'!F257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1"/>
    </row>
    <row r="258" spans="1:20" ht="30.6" customHeight="1">
      <c r="A258" s="46">
        <f>'S3 Maquette'!B258</f>
        <v>0</v>
      </c>
      <c r="B258" s="46">
        <f>'S3 Maquette'!C258</f>
        <v>0</v>
      </c>
      <c r="C258" s="45">
        <f>'S3 Maquette'!F258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1"/>
    </row>
    <row r="259" spans="1:20" ht="30.6" customHeight="1">
      <c r="A259" s="46">
        <f>'S3 Maquette'!B259</f>
        <v>0</v>
      </c>
      <c r="B259" s="46">
        <f>'S3 Maquette'!C259</f>
        <v>0</v>
      </c>
      <c r="C259" s="45">
        <f>'S3 Maquette'!F259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1"/>
    </row>
    <row r="260" spans="1:20" ht="30.6" customHeight="1">
      <c r="A260" s="46">
        <f>'S3 Maquette'!B260</f>
        <v>0</v>
      </c>
      <c r="B260" s="46">
        <f>'S3 Maquette'!C260</f>
        <v>0</v>
      </c>
      <c r="C260" s="45">
        <f>'S3 Maquette'!F260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1"/>
    </row>
    <row r="261" spans="1:20" ht="30.6" customHeight="1">
      <c r="A261" s="46">
        <f>'S3 Maquette'!B261</f>
        <v>0</v>
      </c>
      <c r="B261" s="46">
        <f>'S3 Maquette'!C261</f>
        <v>0</v>
      </c>
      <c r="C261" s="45">
        <f>'S3 Maquette'!F261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1"/>
    </row>
    <row r="262" spans="1:20" ht="30.6" customHeight="1">
      <c r="A262" s="46">
        <f>'S3 Maquette'!B262</f>
        <v>0</v>
      </c>
      <c r="B262" s="46">
        <f>'S3 Maquette'!C262</f>
        <v>0</v>
      </c>
      <c r="C262" s="45">
        <f>'S3 Maquette'!F262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1"/>
    </row>
    <row r="263" spans="1:20" ht="30.6" customHeight="1">
      <c r="A263" s="46">
        <f>'S3 Maquette'!B263</f>
        <v>0</v>
      </c>
      <c r="B263" s="46">
        <f>'S3 Maquette'!C263</f>
        <v>0</v>
      </c>
      <c r="C263" s="45">
        <f>'S3 Maquette'!F263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1"/>
    </row>
    <row r="264" spans="1:20" ht="30.6" customHeight="1">
      <c r="A264" s="46">
        <f>'S3 Maquette'!B264</f>
        <v>0</v>
      </c>
      <c r="B264" s="46">
        <f>'S3 Maquette'!C264</f>
        <v>0</v>
      </c>
      <c r="C264" s="45">
        <f>'S3 Maquette'!F264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1"/>
    </row>
    <row r="265" spans="1:20" ht="30.6" customHeight="1">
      <c r="A265" s="46">
        <f>'S3 Maquette'!B265</f>
        <v>0</v>
      </c>
      <c r="B265" s="46">
        <f>'S3 Maquette'!C265</f>
        <v>0</v>
      </c>
      <c r="C265" s="45">
        <f>'S3 Maquette'!F265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1"/>
    </row>
    <row r="266" spans="1:20" ht="30.6" customHeight="1">
      <c r="A266" s="46">
        <f>'S3 Maquette'!B266</f>
        <v>0</v>
      </c>
      <c r="B266" s="46">
        <f>'S3 Maquette'!C266</f>
        <v>0</v>
      </c>
      <c r="C266" s="45">
        <f>'S3 Maquette'!F266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1"/>
    </row>
    <row r="267" spans="1:20" ht="30.6" customHeight="1">
      <c r="A267" s="46">
        <f>'S3 Maquette'!B267</f>
        <v>0</v>
      </c>
      <c r="B267" s="46">
        <f>'S3 Maquette'!C267</f>
        <v>0</v>
      </c>
      <c r="C267" s="45">
        <f>'S3 Maquette'!F267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1"/>
    </row>
    <row r="268" spans="1:20" ht="30.6" customHeight="1">
      <c r="A268" s="46">
        <f>'S3 Maquette'!B268</f>
        <v>0</v>
      </c>
      <c r="B268" s="46">
        <f>'S3 Maquette'!C268</f>
        <v>0</v>
      </c>
      <c r="C268" s="45">
        <f>'S3 Maquette'!F268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1"/>
    </row>
    <row r="269" spans="1:20" ht="30.6" customHeight="1">
      <c r="A269" s="46">
        <f>'S3 Maquette'!B269</f>
        <v>0</v>
      </c>
      <c r="B269" s="46">
        <f>'S3 Maquette'!C269</f>
        <v>0</v>
      </c>
      <c r="C269" s="45">
        <f>'S3 Maquette'!F269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1"/>
    </row>
    <row r="270" spans="1:20" ht="30.6" customHeight="1">
      <c r="A270" s="46">
        <f>'S3 Maquette'!B270</f>
        <v>0</v>
      </c>
      <c r="B270" s="46">
        <f>'S3 Maquette'!C270</f>
        <v>0</v>
      </c>
      <c r="C270" s="45">
        <f>'S3 Maquette'!F270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1"/>
    </row>
    <row r="271" spans="1:20" ht="30.6" customHeight="1">
      <c r="A271" s="46">
        <f>'S3 Maquette'!B271</f>
        <v>0</v>
      </c>
      <c r="B271" s="46">
        <f>'S3 Maquette'!C271</f>
        <v>0</v>
      </c>
      <c r="C271" s="45">
        <f>'S3 Maquette'!F271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1"/>
    </row>
    <row r="272" spans="1:20" ht="30.6" customHeight="1">
      <c r="A272" s="46">
        <f>'S3 Maquette'!B272</f>
        <v>0</v>
      </c>
      <c r="B272" s="46">
        <f>'S3 Maquette'!C272</f>
        <v>0</v>
      </c>
      <c r="C272" s="45">
        <f>'S3 Maquette'!F272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1"/>
    </row>
    <row r="273" spans="1:20" ht="30.6" customHeight="1">
      <c r="A273" s="46">
        <f>'S3 Maquette'!B273</f>
        <v>0</v>
      </c>
      <c r="B273" s="46">
        <f>'S3 Maquette'!C273</f>
        <v>0</v>
      </c>
      <c r="C273" s="45">
        <f>'S3 Maquette'!F273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1"/>
    </row>
    <row r="274" spans="1:20" ht="30.6" customHeight="1">
      <c r="A274" s="46">
        <f>'S3 Maquette'!B274</f>
        <v>0</v>
      </c>
      <c r="B274" s="46">
        <f>'S3 Maquette'!C274</f>
        <v>0</v>
      </c>
      <c r="C274" s="45">
        <f>'S3 Maquette'!F274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1"/>
    </row>
    <row r="275" spans="1:20" ht="30.6" customHeight="1">
      <c r="A275" s="46">
        <f>'S3 Maquette'!B275</f>
        <v>0</v>
      </c>
      <c r="B275" s="46">
        <f>'S3 Maquette'!C275</f>
        <v>0</v>
      </c>
      <c r="C275" s="45">
        <f>'S3 Maquette'!F275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1"/>
    </row>
    <row r="276" spans="1:20" ht="30.6" customHeight="1">
      <c r="A276" s="46">
        <f>'S3 Maquette'!B276</f>
        <v>0</v>
      </c>
      <c r="B276" s="46">
        <f>'S3 Maquette'!C276</f>
        <v>0</v>
      </c>
      <c r="C276" s="45">
        <f>'S3 Maquette'!F276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1"/>
    </row>
    <row r="277" spans="1:20" ht="30.6" customHeight="1">
      <c r="A277" s="46">
        <f>'S3 Maquette'!B277</f>
        <v>0</v>
      </c>
      <c r="B277" s="46">
        <f>'S3 Maquette'!C277</f>
        <v>0</v>
      </c>
      <c r="C277" s="45">
        <f>'S3 Maquette'!F277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1"/>
    </row>
    <row r="278" spans="1:20" ht="30.6" customHeight="1">
      <c r="A278" s="46">
        <f>'S3 Maquette'!B278</f>
        <v>0</v>
      </c>
      <c r="B278" s="46">
        <f>'S3 Maquette'!C278</f>
        <v>0</v>
      </c>
      <c r="C278" s="45">
        <f>'S3 Maquette'!F278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1"/>
    </row>
    <row r="279" spans="1:20" ht="30.6" customHeight="1">
      <c r="A279" s="46">
        <f>'S3 Maquette'!B279</f>
        <v>0</v>
      </c>
      <c r="B279" s="46">
        <f>'S3 Maquette'!C279</f>
        <v>0</v>
      </c>
      <c r="C279" s="45">
        <f>'S3 Maquette'!F279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1"/>
    </row>
    <row r="280" spans="1:20" ht="30.6" customHeight="1">
      <c r="A280" s="46">
        <f>'S3 Maquette'!B280</f>
        <v>0</v>
      </c>
      <c r="B280" s="46">
        <f>'S3 Maquette'!C280</f>
        <v>0</v>
      </c>
      <c r="C280" s="45">
        <f>'S3 Maquette'!F280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1"/>
    </row>
    <row r="281" spans="1:20" ht="30.6" customHeight="1">
      <c r="A281" s="46">
        <f>'S3 Maquette'!B281</f>
        <v>0</v>
      </c>
      <c r="B281" s="46">
        <f>'S3 Maquette'!C281</f>
        <v>0</v>
      </c>
      <c r="C281" s="45">
        <f>'S3 Maquette'!F281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1"/>
    </row>
    <row r="282" spans="1:20" ht="30.6" customHeight="1">
      <c r="A282" s="46">
        <f>'S3 Maquette'!B282</f>
        <v>0</v>
      </c>
      <c r="B282" s="46">
        <f>'S3 Maquette'!C282</f>
        <v>0</v>
      </c>
      <c r="C282" s="45">
        <f>'S3 Maquette'!F282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1"/>
    </row>
    <row r="283" spans="1:20" ht="30.6" customHeight="1">
      <c r="A283" s="46">
        <f>'S3 Maquette'!B283</f>
        <v>0</v>
      </c>
      <c r="B283" s="46">
        <f>'S3 Maquette'!C283</f>
        <v>0</v>
      </c>
      <c r="C283" s="45">
        <f>'S3 Maquette'!F283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1"/>
    </row>
    <row r="284" spans="1:20" ht="30.6" customHeight="1">
      <c r="A284" s="46">
        <f>'S3 Maquette'!B284</f>
        <v>0</v>
      </c>
      <c r="B284" s="46">
        <f>'S3 Maquette'!C284</f>
        <v>0</v>
      </c>
      <c r="C284" s="45">
        <f>'S3 Maquette'!F284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1"/>
    </row>
    <row r="285" spans="1:20" ht="30.6" customHeight="1">
      <c r="A285" s="46">
        <f>'S3 Maquette'!B285</f>
        <v>0</v>
      </c>
      <c r="B285" s="46">
        <f>'S3 Maquette'!C285</f>
        <v>0</v>
      </c>
      <c r="C285" s="45">
        <f>'S3 Maquette'!F285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1"/>
    </row>
    <row r="286" spans="1:20" ht="30.6" customHeight="1">
      <c r="A286" s="46">
        <f>'S3 Maquette'!B286</f>
        <v>0</v>
      </c>
      <c r="B286" s="46">
        <f>'S3 Maquette'!C286</f>
        <v>0</v>
      </c>
      <c r="C286" s="45">
        <f>'S3 Maquette'!F286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1"/>
    </row>
    <row r="287" spans="1:20" ht="30.6" customHeight="1">
      <c r="A287" s="46">
        <f>'S3 Maquette'!B287</f>
        <v>0</v>
      </c>
      <c r="B287" s="46">
        <f>'S3 Maquette'!C287</f>
        <v>0</v>
      </c>
      <c r="C287" s="45">
        <f>'S3 Maquette'!F287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1"/>
    </row>
    <row r="288" spans="1:20" ht="30.6" customHeight="1">
      <c r="A288" s="46">
        <f>'S3 Maquette'!B288</f>
        <v>0</v>
      </c>
      <c r="B288" s="46">
        <f>'S3 Maquette'!C288</f>
        <v>0</v>
      </c>
      <c r="C288" s="45">
        <f>'S3 Maquette'!F288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1"/>
    </row>
    <row r="289" spans="1:20" ht="30.6" customHeight="1">
      <c r="A289" s="46">
        <f>'S3 Maquette'!B289</f>
        <v>0</v>
      </c>
      <c r="B289" s="46">
        <f>'S3 Maquette'!C289</f>
        <v>0</v>
      </c>
      <c r="C289" s="45">
        <f>'S3 Maquette'!F289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1"/>
    </row>
    <row r="290" spans="1:20" ht="30.6" customHeight="1">
      <c r="A290" s="46">
        <f>'S3 Maquette'!B290</f>
        <v>0</v>
      </c>
      <c r="B290" s="46">
        <f>'S3 Maquette'!C290</f>
        <v>0</v>
      </c>
      <c r="C290" s="45">
        <f>'S3 Maquette'!F290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1"/>
    </row>
    <row r="291" spans="1:20" ht="30.6" customHeight="1">
      <c r="A291" s="46">
        <f>'S3 Maquette'!B291</f>
        <v>0</v>
      </c>
      <c r="B291" s="46">
        <f>'S3 Maquette'!C291</f>
        <v>0</v>
      </c>
      <c r="C291" s="45">
        <f>'S3 Maquette'!F291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1"/>
    </row>
    <row r="292" spans="1:20" ht="30.6" customHeight="1">
      <c r="A292" s="46">
        <f>'S3 Maquette'!B292</f>
        <v>0</v>
      </c>
      <c r="B292" s="46">
        <f>'S3 Maquette'!C292</f>
        <v>0</v>
      </c>
      <c r="C292" s="45">
        <f>'S3 Maquette'!F292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1"/>
    </row>
    <row r="293" spans="1:20" ht="30.6" customHeight="1">
      <c r="A293" s="46">
        <f>'S3 Maquette'!B293</f>
        <v>0</v>
      </c>
      <c r="B293" s="46">
        <f>'S3 Maquette'!C293</f>
        <v>0</v>
      </c>
      <c r="C293" s="45">
        <f>'S3 Maquette'!F293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1"/>
    </row>
    <row r="294" spans="1:20" ht="30.6" customHeight="1">
      <c r="A294" s="46">
        <f>'S3 Maquette'!B294</f>
        <v>0</v>
      </c>
      <c r="B294" s="46">
        <f>'S3 Maquette'!C294</f>
        <v>0</v>
      </c>
      <c r="C294" s="45">
        <f>'S3 Maquette'!F294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1"/>
    </row>
    <row r="295" spans="1:20" ht="30.6" customHeight="1">
      <c r="A295" s="46">
        <f>'S3 Maquette'!B295</f>
        <v>0</v>
      </c>
      <c r="B295" s="46">
        <f>'S3 Maquette'!C295</f>
        <v>0</v>
      </c>
      <c r="C295" s="45">
        <f>'S3 Maquette'!F295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1"/>
    </row>
    <row r="296" spans="1:20" ht="30.6" customHeight="1">
      <c r="A296" s="46">
        <f>'S3 Maquette'!B296</f>
        <v>0</v>
      </c>
      <c r="B296" s="46">
        <f>'S3 Maquette'!C296</f>
        <v>0</v>
      </c>
      <c r="C296" s="45">
        <f>'S3 Maquette'!F296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1"/>
    </row>
    <row r="297" spans="1:20" ht="30.6" customHeight="1">
      <c r="A297" s="46">
        <f>'S3 Maquette'!B297</f>
        <v>0</v>
      </c>
      <c r="B297" s="46">
        <f>'S3 Maquette'!C297</f>
        <v>0</v>
      </c>
      <c r="C297" s="45">
        <f>'S3 Maquette'!F297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1"/>
    </row>
    <row r="298" spans="1:20" ht="30.6" customHeight="1">
      <c r="A298" s="46">
        <f>'S3 Maquette'!B298</f>
        <v>0</v>
      </c>
      <c r="B298" s="46">
        <f>'S3 Maquette'!C298</f>
        <v>0</v>
      </c>
      <c r="C298" s="45">
        <f>'S3 Maquette'!F298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1"/>
    </row>
    <row r="299" spans="1:20" ht="30.6" customHeight="1">
      <c r="A299" s="46">
        <f>'S3 Maquette'!B299</f>
        <v>0</v>
      </c>
      <c r="B299" s="46">
        <f>'S3 Maquette'!C299</f>
        <v>0</v>
      </c>
      <c r="C299" s="45">
        <f>'S3 Maquette'!F299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1"/>
    </row>
    <row r="300" spans="1:20" ht="30.6" customHeight="1">
      <c r="A300" s="46">
        <f>'S3 Maquette'!B300</f>
        <v>0</v>
      </c>
      <c r="B300" s="46">
        <f>'S3 Maquette'!C300</f>
        <v>0</v>
      </c>
      <c r="C300" s="45">
        <f>'S3 Maquette'!F300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54" priority="7">
      <formula>$C1="Parcours Pédagogique"</formula>
    </cfRule>
    <cfRule type="expression" dxfId="53" priority="8">
      <formula>$C1="BLOC"</formula>
    </cfRule>
    <cfRule type="expression" dxfId="52" priority="9">
      <formula>$C1="OPTION"</formula>
    </cfRule>
  </conditionalFormatting>
  <conditionalFormatting sqref="A18:S300 T18">
    <cfRule type="expression" dxfId="51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50" priority="13">
      <formula>$D1="Modification"</formula>
    </cfRule>
    <cfRule type="expression" dxfId="49" priority="14">
      <formula>$D1="Création"</formula>
    </cfRule>
    <cfRule type="expression" dxfId="48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7" priority="12">
      <formula>$D1="Modification MCC"</formula>
    </cfRule>
  </conditionalFormatting>
  <conditionalFormatting sqref="J1:J999">
    <cfRule type="expression" dxfId="46" priority="4">
      <formula>$I1="NON"</formula>
    </cfRule>
  </conditionalFormatting>
  <conditionalFormatting sqref="L18:L300">
    <cfRule type="expression" dxfId="45" priority="10">
      <formula>$K18="CT (Contrôle terminal)"</formula>
    </cfRule>
    <cfRule type="expression" dxfId="44" priority="11">
      <formula>$K18="CCI (CC Intégral)"</formula>
    </cfRule>
  </conditionalFormatting>
  <conditionalFormatting sqref="M1:M999">
    <cfRule type="expression" dxfId="43" priority="6">
      <formula>$K1="CT (Contrôle terminal)"</formula>
    </cfRule>
  </conditionalFormatting>
  <conditionalFormatting sqref="N1:O999">
    <cfRule type="expression" dxfId="42" priority="3">
      <formula>$K1="CCI (CC Intégral)"</formula>
    </cfRule>
  </conditionalFormatting>
  <conditionalFormatting sqref="P19:S300">
    <cfRule type="expression" dxfId="41" priority="5">
      <formula>$H$15="Session Unique"</formula>
    </cfRule>
  </conditionalFormatting>
  <conditionalFormatting sqref="Q1:R999">
    <cfRule type="expression" dxfId="40" priority="1">
      <formula>$P1="Autres"</formula>
    </cfRule>
  </conditionalFormatting>
  <conditionalFormatting sqref="S1:S999 T18">
    <cfRule type="expression" dxfId="39" priority="2">
      <formula>$P1="CT (Contrôle terminal)"</formula>
    </cfRule>
  </conditionalFormatting>
  <conditionalFormatting sqref="T18 A18:S300">
    <cfRule type="expression" dxfId="38" priority="17">
      <formula>$C18="Modification"</formula>
    </cfRule>
    <cfRule type="expression" dxfId="37" priority="18">
      <formula>$C18="Création"</formula>
    </cfRule>
    <cfRule type="expression" dxfId="36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customXml/itemProps3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Nina Ladkani</cp:lastModifiedBy>
  <cp:revision/>
  <dcterms:created xsi:type="dcterms:W3CDTF">2022-09-27T13:03:25Z</dcterms:created>
  <dcterms:modified xsi:type="dcterms:W3CDTF">2025-06-17T08:42:26Z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