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modif MCC Juin 2026/Licence/dossier sans titre/"/>
    </mc:Choice>
  </mc:AlternateContent>
  <xr:revisionPtr revIDLastSave="0" documentId="13_ncr:1_{5D333413-ADE0-E343-98EC-49A09E5C2481}" xr6:coauthVersionLast="47" xr6:coauthVersionMax="47" xr10:uidLastSave="{00000000-0000-0000-0000-000000000000}"/>
  <bookViews>
    <workbookView xWindow="0" yWindow="620" windowWidth="51200" windowHeight="26340" tabRatio="740" activeTab="10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DA" sheetId="25" r:id="rId6"/>
    <sheet name="S2 Maquette" sheetId="12" r:id="rId7"/>
    <sheet name="S2 MCC" sheetId="24" r:id="rId8"/>
    <sheet name="S2 MCC DA" sheetId="26" r:id="rId9"/>
    <sheet name="S3 Maquette" sheetId="17" r:id="rId10"/>
    <sheet name="S3 MCC" sheetId="22" r:id="rId11"/>
    <sheet name="S3 MCC DA" sheetId="27" r:id="rId12"/>
    <sheet name="S4 Maquette" sheetId="18" r:id="rId13"/>
    <sheet name="S4 MCC" sheetId="23" r:id="rId14"/>
    <sheet name="S4 MCC DA" sheetId="28" r:id="rId15"/>
  </sheets>
  <externalReferences>
    <externalReference r:id="rId16"/>
  </externalReferences>
  <definedNames>
    <definedName name="list_cmp">Listes!$A$48:$H$48</definedName>
    <definedName name="List_CNU">Listes!$A$56:$A$112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2">#REF!</definedName>
    <definedName name="liste_cmp" localSheetId="13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2">#REF!</definedName>
    <definedName name="liste_mention" localSheetId="13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2">#REF!</definedName>
    <definedName name="Por" localSheetId="13">#REF!</definedName>
    <definedName name="Por">#REF!</definedName>
    <definedName name="Portail_Droit">Listes!$B$49:$B$50</definedName>
    <definedName name="Portail_EG">Listes!$A$49:$A$50</definedName>
    <definedName name="Portail_LLAC">Listes!$D$49:$D$61</definedName>
    <definedName name="Portail_Psychologie">Listes!$H$49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2">#REF!</definedName>
    <definedName name="Portail_SHS" localSheetId="13">#REF!</definedName>
    <definedName name="Portail_SHS">Listes!$C$49:$C$56</definedName>
    <definedName name="Portail_ST">Listes!$E$49:$E$54</definedName>
    <definedName name="Portail_STAPS">Listes!$G$49</definedName>
    <definedName name="Portail_SV">Listes!$F$49:$F$51</definedName>
    <definedName name="tab_code" localSheetId="6">#REF!</definedName>
    <definedName name="tab_code" localSheetId="9">#REF!</definedName>
    <definedName name="tab_code" localSheetId="10">#REF!</definedName>
    <definedName name="tab_code" localSheetId="12">#REF!</definedName>
    <definedName name="tab_code" localSheetId="13">#REF!</definedName>
    <definedName name="tab_code">#REF!</definedName>
    <definedName name="tab_code_dip">Listes!$A$8:$B$44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7" i="23" l="1"/>
  <c r="B37" i="23"/>
  <c r="A38" i="23"/>
  <c r="B38" i="23"/>
  <c r="A39" i="23"/>
  <c r="B39" i="23"/>
  <c r="A40" i="23"/>
  <c r="B40" i="23"/>
  <c r="A41" i="23"/>
  <c r="B41" i="23"/>
  <c r="A42" i="23"/>
  <c r="B42" i="23"/>
  <c r="A43" i="23"/>
  <c r="B43" i="23"/>
  <c r="A44" i="23"/>
  <c r="B44" i="23"/>
  <c r="A45" i="23"/>
  <c r="B45" i="23"/>
  <c r="A46" i="23"/>
  <c r="B46" i="23"/>
  <c r="A47" i="23"/>
  <c r="B47" i="23"/>
  <c r="A48" i="23"/>
  <c r="B48" i="23"/>
  <c r="A49" i="23"/>
  <c r="B49" i="23"/>
  <c r="A50" i="23"/>
  <c r="B50" i="23"/>
  <c r="A51" i="23"/>
  <c r="B51" i="23"/>
  <c r="A52" i="23"/>
  <c r="B52" i="23"/>
  <c r="A53" i="23"/>
  <c r="B53" i="23"/>
  <c r="A54" i="23"/>
  <c r="B54" i="23"/>
  <c r="A55" i="23"/>
  <c r="B55" i="23"/>
  <c r="A56" i="23"/>
  <c r="B56" i="23"/>
  <c r="A57" i="23"/>
  <c r="B57" i="23"/>
  <c r="A58" i="23"/>
  <c r="B58" i="23"/>
  <c r="A59" i="23"/>
  <c r="B59" i="23"/>
  <c r="A60" i="23"/>
  <c r="B60" i="23"/>
  <c r="A61" i="23"/>
  <c r="B61" i="23"/>
  <c r="C68" i="28" l="1"/>
  <c r="B68" i="28"/>
  <c r="A68" i="28"/>
  <c r="C67" i="28"/>
  <c r="B67" i="28"/>
  <c r="A67" i="28"/>
  <c r="C66" i="28"/>
  <c r="B66" i="28"/>
  <c r="A66" i="28"/>
  <c r="C65" i="28"/>
  <c r="B65" i="28"/>
  <c r="A65" i="28"/>
  <c r="B64" i="28"/>
  <c r="A64" i="28"/>
  <c r="B63" i="28"/>
  <c r="A63" i="28"/>
  <c r="B62" i="28"/>
  <c r="A62" i="28"/>
  <c r="A63" i="23"/>
  <c r="B63" i="23"/>
  <c r="A64" i="23"/>
  <c r="B64" i="23"/>
  <c r="A65" i="23"/>
  <c r="B65" i="23"/>
  <c r="C65" i="23"/>
  <c r="A66" i="23"/>
  <c r="B66" i="23"/>
  <c r="C66" i="23"/>
  <c r="A67" i="23"/>
  <c r="B67" i="23"/>
  <c r="C67" i="23"/>
  <c r="A68" i="23"/>
  <c r="B68" i="23"/>
  <c r="C68" i="23"/>
  <c r="C37" i="4" l="1"/>
  <c r="C35" i="4"/>
  <c r="C36" i="4"/>
  <c r="C42" i="4"/>
  <c r="C43" i="4"/>
  <c r="C62" i="4"/>
  <c r="C64" i="4"/>
  <c r="C65" i="4"/>
  <c r="C66" i="4"/>
  <c r="C85" i="4"/>
  <c r="C86" i="4"/>
  <c r="C105" i="4"/>
  <c r="C106" i="4"/>
  <c r="C107" i="4"/>
  <c r="C108" i="4"/>
  <c r="C109" i="4"/>
  <c r="C30" i="4"/>
  <c r="C31" i="4"/>
  <c r="C39" i="4" l="1"/>
  <c r="C38" i="4"/>
  <c r="C33" i="4"/>
  <c r="C32" i="4"/>
  <c r="C27" i="4"/>
  <c r="E10" i="23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B5" i="2" l="1"/>
  <c r="H7" i="24" s="1"/>
  <c r="C298" i="23" l="1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B62" i="23"/>
  <c r="A62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5" i="2" s="1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A22" i="20" s="1"/>
  <c r="B15" i="2" s="1"/>
  <c r="H15" i="17"/>
  <c r="G22" i="20"/>
  <c r="D15" i="2" s="1"/>
  <c r="H13" i="3"/>
  <c r="A10" i="20"/>
  <c r="A15" i="2" s="1"/>
  <c r="H15" i="12"/>
  <c r="H7" i="23"/>
  <c r="H7" i="22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40" i="4"/>
  <c r="C41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3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H15" i="3" l="1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sharedStrings.xml><?xml version="1.0" encoding="utf-8"?>
<sst xmlns="http://schemas.openxmlformats.org/spreadsheetml/2006/main" count="3065" uniqueCount="654">
  <si>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</si>
  <si>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</si>
  <si>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</si>
  <si>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</si>
  <si>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</si>
  <si>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</si>
  <si>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</si>
  <si>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</si>
  <si>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</si>
  <si>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</si>
  <si>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</si>
  <si>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</si>
  <si>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</si>
  <si>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</si>
  <si>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</si>
  <si>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</si>
  <si>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</si>
  <si>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</si>
  <si>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</si>
  <si>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</si>
  <si>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</si>
  <si>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</si>
  <si>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</si>
  <si>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</si>
  <si>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</si>
  <si>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</si>
  <si>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</si>
  <si>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</si>
  <si>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</si>
  <si>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</si>
  <si>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</si>
  <si>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</si>
  <si>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</si>
  <si>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</si>
  <si>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</si>
  <si>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</si>
  <si>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</si>
  <si>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</si>
  <si>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</si>
  <si>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</si>
  <si>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</si>
  <si>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</si>
  <si>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</si>
  <si>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</si>
  <si>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</si>
  <si>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</si>
  <si>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</si>
  <si>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</si>
  <si>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</si>
  <si>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</si>
  <si>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</si>
  <si>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</si>
  <si>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</si>
  <si>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</si>
  <si>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</si>
  <si>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</si>
  <si>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</si>
  <si>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</si>
  <si>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</si>
  <si>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</si>
  <si>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</si>
  <si>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</si>
  <si>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</si>
  <si>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</si>
  <si>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</si>
  <si>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</si>
  <si>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</si>
  <si>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</si>
  <si>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</si>
  <si>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</si>
  <si>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</si>
  <si>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</si>
  <si>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</si>
  <si>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</si>
  <si>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Lettres</t>
  </si>
  <si>
    <t>Philosophie</t>
  </si>
  <si>
    <t>Lettres étrangères appliquées</t>
  </si>
  <si>
    <t>Arts du spectacle</t>
  </si>
  <si>
    <t>Musicologie</t>
  </si>
  <si>
    <t>Sciences du langage</t>
  </si>
  <si>
    <t>Histoire</t>
  </si>
  <si>
    <t>Sociologie</t>
  </si>
  <si>
    <t>Sciences et humanités</t>
  </si>
  <si>
    <t>Géographie et aménagement</t>
  </si>
  <si>
    <t>Physique</t>
  </si>
  <si>
    <t>Mathématiques</t>
  </si>
  <si>
    <t>Sciences de la terre</t>
  </si>
  <si>
    <t>Sciences, ingénierie, technologie, environnement</t>
  </si>
  <si>
    <t>Sciences de l'homme, anthropologie, ethnologie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</si>
  <si>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</si>
  <si>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</si>
  <si>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</si>
  <si>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</si>
  <si>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</si>
  <si>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</si>
  <si>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</si>
  <si>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Portail_Psychologie</t>
  </si>
  <si>
    <t>Sciences de la vie</t>
  </si>
  <si>
    <t>Capacaité en Droit</t>
  </si>
  <si>
    <t>Géographie</t>
  </si>
  <si>
    <t>Langue étrangères appliquées</t>
  </si>
  <si>
    <t>Sciences, inégnierie, technologie, environnement</t>
  </si>
  <si>
    <t>Sciences et Humanités</t>
  </si>
  <si>
    <t>Langues, littératures et civilisations étrangères</t>
  </si>
  <si>
    <t>CNU</t>
  </si>
  <si>
    <t>01-Droit privé et sciences criminelles</t>
  </si>
  <si>
    <t>02-Droit public</t>
  </si>
  <si>
    <t>03-Histoire du droit et des institutions</t>
  </si>
  <si>
    <t>Sciences de l'information et de la communication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</si>
  <si>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</si>
  <si>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</si>
  <si>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</si>
  <si>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</si>
  <si>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</si>
  <si>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</si>
  <si>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</si>
  <si>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</si>
  <si>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</si>
  <si>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</si>
  <si>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</si>
  <si>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</si>
  <si>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</si>
  <si>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</si>
  <si>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</si>
  <si>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</si>
  <si>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</si>
  <si>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</si>
  <si>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</si>
  <si>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</si>
  <si>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</si>
  <si>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</si>
  <si>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</si>
  <si>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</si>
  <si>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</si>
  <si>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</si>
  <si>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</si>
  <si>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</si>
  <si>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</si>
  <si>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</si>
  <si>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</si>
  <si>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</si>
  <si>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</si>
  <si>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</si>
  <si>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</si>
  <si>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</si>
  <si>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</si>
  <si>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</si>
  <si>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</si>
  <si>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</si>
  <si>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</si>
  <si>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</si>
  <si>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</si>
  <si>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</si>
  <si>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</si>
  <si>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</si>
  <si>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</si>
  <si>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</si>
  <si>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</si>
  <si>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</si>
  <si>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</si>
  <si>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</si>
  <si>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</si>
  <si>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</si>
  <si>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</si>
  <si>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</si>
  <si>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</si>
  <si>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</si>
  <si>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</si>
  <si>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</si>
  <si>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</si>
  <si>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</si>
  <si>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</si>
  <si>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</si>
  <si>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</si>
  <si>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</si>
  <si>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</si>
  <si>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</si>
  <si>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</si>
  <si>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</si>
  <si>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</si>
  <si>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</si>
  <si>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</si>
  <si>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</si>
  <si>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</si>
  <si>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</si>
  <si>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</si>
  <si>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</si>
  <si>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</si>
  <si>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</si>
  <si>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Au sein de chaque UE, compensation entre ECUE</t>
  </si>
  <si>
    <t>Obtention du Semestre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</si>
  <si>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</si>
  <si>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</si>
  <si>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</si>
  <si>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</si>
  <si>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</si>
  <si>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</si>
  <si>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</si>
  <si>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</si>
  <si>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</si>
  <si>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</si>
  <si>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</si>
  <si>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</si>
  <si>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</si>
  <si>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</si>
  <si>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</si>
  <si>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</si>
  <si>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</si>
  <si>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</si>
  <si>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</si>
  <si>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</si>
  <si>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</si>
  <si>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</si>
  <si>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</si>
  <si>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</si>
  <si>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</si>
  <si>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</si>
  <si>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</si>
  <si>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</si>
  <si>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</si>
  <si>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</si>
  <si>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</si>
  <si>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</si>
  <si>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</si>
  <si>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</si>
  <si>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</si>
  <si>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</si>
  <si>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</si>
  <si>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Disciplinaire 1</t>
  </si>
  <si>
    <t>UE disciplinaire obligatoire pour les étudiant·es de sociologie et de la double licence socio-éco</t>
  </si>
  <si>
    <t>1.1</t>
  </si>
  <si>
    <t>Introduction à la sociologie</t>
  </si>
  <si>
    <t>Socio (100) + double licence socio-éco (50)</t>
  </si>
  <si>
    <t>1.2</t>
  </si>
  <si>
    <t>Lire et interpréter les données sociales 1</t>
  </si>
  <si>
    <r>
      <t xml:space="preserve">UE Découverte </t>
    </r>
    <r>
      <rPr>
        <b/>
        <sz val="11"/>
        <color rgb="FFFF0000"/>
        <rFont val="Calibri (Corps)"/>
      </rPr>
      <t>dans la mention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 (Corps)"/>
      </rPr>
      <t>(UED sociologie 1)</t>
    </r>
  </si>
  <si>
    <t>UE découverte à choix ouverte aux étudiant·es du portail SHS et obligatoire pour les étudiant·es de sociologie et de la double licence socio-éco</t>
  </si>
  <si>
    <t>2.1</t>
  </si>
  <si>
    <t>Populations et sociétés</t>
  </si>
  <si>
    <r>
      <t xml:space="preserve">Socio (100) + double licence socio-éco (50) + portail SHS (100). </t>
    </r>
    <r>
      <rPr>
        <b/>
        <u/>
        <sz val="11"/>
        <color rgb="FFFF0000"/>
        <rFont val="Calibri"/>
        <family val="2"/>
        <scheme val="minor"/>
      </rPr>
      <t>Capacité d'accueil max : 250</t>
    </r>
  </si>
  <si>
    <t>2.2</t>
  </si>
  <si>
    <t>Racisme et sociétés</t>
  </si>
  <si>
    <r>
      <t xml:space="preserve">UE Découverte </t>
    </r>
    <r>
      <rPr>
        <b/>
        <sz val="11"/>
        <color rgb="FFFF0000"/>
        <rFont val="Calibri (Corps)"/>
      </rPr>
      <t xml:space="preserve">dans la mention (sociologie) ou dans le Portail </t>
    </r>
  </si>
  <si>
    <t>Min1 max1</t>
  </si>
  <si>
    <t>UE découverte à choix ouverte aux étudiant·es du portail SHS et non obligatoire pour les étudiant·es de sociologie et pas dans la maquette de la double licence socio-éco</t>
  </si>
  <si>
    <t>3.1</t>
  </si>
  <si>
    <r>
      <t xml:space="preserve">UE </t>
    </r>
    <r>
      <rPr>
        <b/>
        <sz val="11"/>
        <color rgb="FFFF0000"/>
        <rFont val="Calibri (Corps)"/>
      </rPr>
      <t>Découverte dans la mention</t>
    </r>
    <r>
      <rPr>
        <b/>
        <sz val="11"/>
        <color theme="1"/>
        <rFont val="Calibri"/>
        <family val="2"/>
        <scheme val="minor"/>
      </rPr>
      <t xml:space="preserve"> (UED sociologie 2)</t>
    </r>
  </si>
  <si>
    <t>3.1.1</t>
  </si>
  <si>
    <t>Grands ouvrages 1</t>
  </si>
  <si>
    <r>
      <t xml:space="preserve">Portail SHS (entre 35 et 85 places). </t>
    </r>
    <r>
      <rPr>
        <b/>
        <u/>
        <sz val="11"/>
        <color rgb="FFFF0000"/>
        <rFont val="Calibri"/>
        <family val="2"/>
        <scheme val="minor"/>
      </rPr>
      <t>Capacité d'accueil max : 135</t>
    </r>
  </si>
  <si>
    <t>3.1.2</t>
  </si>
  <si>
    <t>Méthodologies sociologiques 1</t>
  </si>
  <si>
    <t>3.2</t>
  </si>
  <si>
    <t xml:space="preserve">UE Découverte dans le Portail </t>
  </si>
  <si>
    <t>A choisir dans une UE à choix du portail SHS (hors sociologie)</t>
  </si>
  <si>
    <t>Min1 max 1</t>
  </si>
  <si>
    <t>UE découverte à choisir dans une autre discipline du portail SHS (hors sociologie)</t>
  </si>
  <si>
    <t>3.2.1</t>
  </si>
  <si>
    <t>UE Découverte SHAE</t>
  </si>
  <si>
    <t>SHAE</t>
  </si>
  <si>
    <t>UE à choix du portail SHS (hors sociologie)</t>
  </si>
  <si>
    <t>3.2.1.1</t>
  </si>
  <si>
    <t>UED Ethnologie 1 : Notions et concepts clés 1</t>
  </si>
  <si>
    <t>3.2.1.2</t>
  </si>
  <si>
    <t>UED Ethnologie 2 : Interculturalité : Regards croisés 1</t>
  </si>
  <si>
    <t>3.2.2</t>
  </si>
  <si>
    <t>UE découverte Géographie</t>
  </si>
  <si>
    <t>3.2.2.1</t>
  </si>
  <si>
    <t>UED géographie 1 : Géographie Fondamentale  1</t>
  </si>
  <si>
    <t>3.2.2.1.1</t>
  </si>
  <si>
    <t>Qu'est ce que la géographie ?</t>
  </si>
  <si>
    <t>3.2.2.1.2</t>
  </si>
  <si>
    <t>Introduction à la géographie physique</t>
  </si>
  <si>
    <t>3.2.2.2</t>
  </si>
  <si>
    <t>UED géographie 2 : géographie appliquée aménagement 1</t>
  </si>
  <si>
    <t>3.2.2.2.1</t>
  </si>
  <si>
    <t>Sciences environnementales</t>
  </si>
  <si>
    <t>3.2.2.2.2</t>
  </si>
  <si>
    <t>Aménagement du territoire (ex ville et son espace) grandes lois et structure territoire régional</t>
  </si>
  <si>
    <t>3.2.3</t>
  </si>
  <si>
    <t>UE découverte SEF</t>
  </si>
  <si>
    <t>3.2.3.1</t>
  </si>
  <si>
    <t>UED SEF 1 : Découverte du champ des SEF</t>
  </si>
  <si>
    <t>SEF</t>
  </si>
  <si>
    <t>3.2.3.1.1</t>
  </si>
  <si>
    <t>Connaissance du système éducatif français</t>
  </si>
  <si>
    <t>3.2.3.1.2</t>
  </si>
  <si>
    <t>Perspectives internationales en éducation et  formation</t>
  </si>
  <si>
    <t>3.2.3.2</t>
  </si>
  <si>
    <t>UED SEF 2 : Questionnement des pratiques en SEF</t>
  </si>
  <si>
    <t>3.2.3.2.1</t>
  </si>
  <si>
    <t>Dispositifs et pratiques innovantes</t>
  </si>
  <si>
    <t>3.2.3.2.2</t>
  </si>
  <si>
    <t>Valeurs et inclusion</t>
  </si>
  <si>
    <t>3.2.3.2.3</t>
  </si>
  <si>
    <t>Pratiques d'évaluation : modèles et méthodes</t>
  </si>
  <si>
    <t>3.2.4</t>
  </si>
  <si>
    <t>UE découverte Histoire</t>
  </si>
  <si>
    <t>3.2.4.1</t>
  </si>
  <si>
    <t>ECUE Découverte Histoire : Sources et méthodes</t>
  </si>
  <si>
    <t>3.2.4.1.1</t>
  </si>
  <si>
    <t>Sources et méthodes de l'histoire ancienne et médiévale</t>
  </si>
  <si>
    <t>3.2.4.1.2</t>
  </si>
  <si>
    <t>Sources et méthodes de l'histoire moderne et contemporaine</t>
  </si>
  <si>
    <t>3.2.4.2</t>
  </si>
  <si>
    <t>ECUE Découverte Histoire 2 : thématiques périodiques 1</t>
  </si>
  <si>
    <t>3.2.4.2.1</t>
  </si>
  <si>
    <t>UED1 Préhistoire</t>
  </si>
  <si>
    <t xml:space="preserve">HPUHPR10 </t>
  </si>
  <si>
    <t>3.2.4.2.2</t>
  </si>
  <si>
    <t>UED2 Histoire ancienne</t>
  </si>
  <si>
    <t>HPUHAN10</t>
  </si>
  <si>
    <t>3.2.4.2.3</t>
  </si>
  <si>
    <t>UED3 Histoire ancienne</t>
  </si>
  <si>
    <t>HPUHAN11</t>
  </si>
  <si>
    <t>3.2.4.2.4</t>
  </si>
  <si>
    <t>UED4 Histoire ancienne</t>
  </si>
  <si>
    <t>HPUHAN12</t>
  </si>
  <si>
    <t>3.2.4.2.5</t>
  </si>
  <si>
    <t>UED5 Histoire médiévale</t>
  </si>
  <si>
    <t>HPUHME10</t>
  </si>
  <si>
    <t>3.2.4.2.6</t>
  </si>
  <si>
    <t>UED6 Histoire médiévale</t>
  </si>
  <si>
    <t>HPUHME11</t>
  </si>
  <si>
    <t>3.2.4.2.7</t>
  </si>
  <si>
    <t>UED7 Histoire médiévale</t>
  </si>
  <si>
    <t>HPUHME12</t>
  </si>
  <si>
    <t>3.2.4.2.8</t>
  </si>
  <si>
    <t xml:space="preserve">UED8 Histoire moderne </t>
  </si>
  <si>
    <t>HPUHMO10</t>
  </si>
  <si>
    <t>3.2.4.2.9</t>
  </si>
  <si>
    <t xml:space="preserve">UED9 Histoire moderne </t>
  </si>
  <si>
    <t>HPUHMO11</t>
  </si>
  <si>
    <t>3.2.4.2.10</t>
  </si>
  <si>
    <t>UED10 Histoire moderne</t>
  </si>
  <si>
    <t>HPUHMO12</t>
  </si>
  <si>
    <t>3.2.4.2.11</t>
  </si>
  <si>
    <t>UED11  Histoire contemporaine</t>
  </si>
  <si>
    <t>HPUHCO10</t>
  </si>
  <si>
    <t>3.2.4.2.12</t>
  </si>
  <si>
    <t>UED12 Histoire contemporaine</t>
  </si>
  <si>
    <t>HPUHCO11</t>
  </si>
  <si>
    <t>3.2.4.2.13</t>
  </si>
  <si>
    <t>UED13 Histoire contemporaine</t>
  </si>
  <si>
    <t>HPUHCO12</t>
  </si>
  <si>
    <t>4.1</t>
  </si>
  <si>
    <t>4.1.1</t>
  </si>
  <si>
    <t>4.1.2</t>
  </si>
  <si>
    <t>4.2</t>
  </si>
  <si>
    <t>4.2.1</t>
  </si>
  <si>
    <t>UED géographie 1 : géographie Fondamentale  1</t>
  </si>
  <si>
    <t>4.2.1.1</t>
  </si>
  <si>
    <t>4.2.1.2</t>
  </si>
  <si>
    <t>4.2.2</t>
  </si>
  <si>
    <t>4.2.2.1</t>
  </si>
  <si>
    <t>4.2.2.2</t>
  </si>
  <si>
    <t>4.3</t>
  </si>
  <si>
    <t>4.3.1</t>
  </si>
  <si>
    <t>4.3.1.1</t>
  </si>
  <si>
    <t>4.3.1.2</t>
  </si>
  <si>
    <t>4.3.2</t>
  </si>
  <si>
    <t>4.3.2.1</t>
  </si>
  <si>
    <t>4.3.2.2</t>
  </si>
  <si>
    <t>4.3.2.3</t>
  </si>
  <si>
    <t>4.4</t>
  </si>
  <si>
    <t>4.4.1</t>
  </si>
  <si>
    <t>3.4.1.1</t>
  </si>
  <si>
    <t>4.4.1.2</t>
  </si>
  <si>
    <t>4.4.2</t>
  </si>
  <si>
    <t>4.4.2.1</t>
  </si>
  <si>
    <t>4.4.2.2</t>
  </si>
  <si>
    <t>4.4.2.3</t>
  </si>
  <si>
    <t>4.4.2.4</t>
  </si>
  <si>
    <t>4.4.2.5</t>
  </si>
  <si>
    <t>4.4.2.6</t>
  </si>
  <si>
    <t>4.4.2.7</t>
  </si>
  <si>
    <t>4.4.2.8</t>
  </si>
  <si>
    <t>4.4.2.9</t>
  </si>
  <si>
    <t>4.4.2.10</t>
  </si>
  <si>
    <t>4.4.2.11</t>
  </si>
  <si>
    <t>4.4.2.12</t>
  </si>
  <si>
    <t>4.4.2.13</t>
  </si>
  <si>
    <t>Composante</t>
  </si>
  <si>
    <t xml:space="preserve">Diplôme </t>
  </si>
  <si>
    <t>Code diplôme</t>
  </si>
  <si>
    <t>1ère session</t>
  </si>
  <si>
    <t>Seconde Chance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</si>
  <si>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</si>
  <si>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</si>
  <si>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</si>
  <si>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</si>
  <si>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</si>
  <si>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</si>
  <si>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</si>
  <si>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</si>
  <si>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</si>
  <si>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</si>
  <si>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</si>
  <si>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</si>
  <si>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</si>
  <si>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</si>
  <si>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</si>
  <si>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</si>
  <si>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</si>
  <si>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</si>
  <si>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</si>
  <si>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</si>
  <si>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</si>
  <si>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</si>
  <si>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Modification MCC</t>
  </si>
  <si>
    <t>2 heures</t>
  </si>
  <si>
    <t>1 heure</t>
  </si>
  <si>
    <t>Suppression de la plus mauvaise note</t>
  </si>
  <si>
    <t>QCM sur tablettes numériques</t>
  </si>
  <si>
    <t>NON</t>
  </si>
  <si>
    <t xml:space="preserve">Seconde Chance </t>
  </si>
  <si>
    <t>Découverte Sociologie 1</t>
  </si>
  <si>
    <t>Découverte 1 (Min 1 Max 1)</t>
  </si>
  <si>
    <t>Découverte Sociologie 2</t>
  </si>
  <si>
    <t>Découverte Hors discipline</t>
  </si>
  <si>
    <t>Découverte 2 (Min 1 Max 1)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</si>
  <si>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</si>
  <si>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</si>
  <si>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</si>
  <si>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</si>
  <si>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</si>
  <si>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</si>
  <si>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</si>
  <si>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Disciplinaire 2</t>
  </si>
  <si>
    <t>Grands courants de la sociologie</t>
  </si>
  <si>
    <t>Lire et interpréter les données sociales 2</t>
  </si>
  <si>
    <r>
      <t xml:space="preserve">UE Découverte </t>
    </r>
    <r>
      <rPr>
        <b/>
        <sz val="11"/>
        <color rgb="FFFF0000"/>
        <rFont val="Calibri (Corps)"/>
      </rPr>
      <t>dans la mention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 (Corps)"/>
      </rPr>
      <t>(UED sociologie 3)</t>
    </r>
  </si>
  <si>
    <t>Genre et sociétés</t>
  </si>
  <si>
    <t>Environnement et sociétés</t>
  </si>
  <si>
    <t>Les étudiants de sociologie ont le choix entre l'UE Découverte Sociologie 4 ou une UE hors discipline</t>
  </si>
  <si>
    <r>
      <t xml:space="preserve">UE </t>
    </r>
    <r>
      <rPr>
        <sz val="11"/>
        <color rgb="FFFF0000"/>
        <rFont val="Calibri (Corps)"/>
      </rPr>
      <t>Découverte dans la mention</t>
    </r>
    <r>
      <rPr>
        <sz val="11"/>
        <color theme="1"/>
        <rFont val="Calibri"/>
        <family val="2"/>
        <scheme val="minor"/>
      </rPr>
      <t xml:space="preserve"> (UED sociologie 4)</t>
    </r>
  </si>
  <si>
    <t>Grands ouvrages 2</t>
  </si>
  <si>
    <t>Méthodologies sociologiques 2</t>
  </si>
  <si>
    <t>A choisir dans une disciplinaire à choix du portail SHS (hors sociologie)</t>
  </si>
  <si>
    <t>UE découverte SHAE</t>
  </si>
  <si>
    <t>UED Ethnologie 3 : Notions et concepts clés 2</t>
  </si>
  <si>
    <t>Anthropolgie-Ethnologie</t>
  </si>
  <si>
    <t>UED Ethnologie 4 : Interculturalité : Regards croisés 2</t>
  </si>
  <si>
    <t>UE découverte géographie</t>
  </si>
  <si>
    <t>UED géographie 3</t>
  </si>
  <si>
    <t>Géographie humaine (urbaine et rurale)</t>
  </si>
  <si>
    <t>Géographie - aménagement</t>
  </si>
  <si>
    <t>Climatologie générale</t>
  </si>
  <si>
    <t>UED géographie 4 : géographie appliquée aménagement 1</t>
  </si>
  <si>
    <t>Biogeographie</t>
  </si>
  <si>
    <t>Géographie des littoraux</t>
  </si>
  <si>
    <t>UED SEF 3 : Découverte du champ des SEF (2)</t>
  </si>
  <si>
    <t xml:space="preserve">Méthodes d'enquête quantitatives en SEF </t>
  </si>
  <si>
    <t xml:space="preserve">Méthodes d'enquête qualitatives en SEF </t>
  </si>
  <si>
    <t>UED SEF 4 : Culture et Éducation</t>
  </si>
  <si>
    <t>Culture scientifique et technologique 1</t>
  </si>
  <si>
    <t>Éducation artistique et culturelle</t>
  </si>
  <si>
    <t>Les éducations à (numérique, santé, développement durable, etc.) 1</t>
  </si>
  <si>
    <t>ECUE Découverte Histoire 5 : la cité et l'historien 1</t>
  </si>
  <si>
    <t>la cité et l'historien (histoire ancienne et médiévale)</t>
  </si>
  <si>
    <t>la cité et l'historien (histoire moderne et contemporaine)</t>
  </si>
  <si>
    <t>ECUE Découverte Histoire 6 : thématiques périodiques 3</t>
  </si>
  <si>
    <t>UED14 Préhistoire</t>
  </si>
  <si>
    <t xml:space="preserve">HPUHPR20 </t>
  </si>
  <si>
    <t>UED15 Histoire ancienne</t>
  </si>
  <si>
    <t>HPUHAN20</t>
  </si>
  <si>
    <t>UED16 Histoire ancienne</t>
  </si>
  <si>
    <t>HPUHAN21</t>
  </si>
  <si>
    <t>UED17 Histoire ancienne</t>
  </si>
  <si>
    <t>HPUHAN22</t>
  </si>
  <si>
    <t>UED18 Histoire médiévale</t>
  </si>
  <si>
    <t>HPUHME20</t>
  </si>
  <si>
    <t>UED19 Histoire médiévale</t>
  </si>
  <si>
    <t>HPUHME21</t>
  </si>
  <si>
    <t>UED20 Histoire médiévale</t>
  </si>
  <si>
    <t>HPUHME22</t>
  </si>
  <si>
    <t xml:space="preserve">UED21 Histoire moderne </t>
  </si>
  <si>
    <t>HPUHMO20</t>
  </si>
  <si>
    <t xml:space="preserve">UED22 Histoire moderne </t>
  </si>
  <si>
    <t>HPUHMO21</t>
  </si>
  <si>
    <t>UED23 Histoire moderne</t>
  </si>
  <si>
    <t>HPUHMO22</t>
  </si>
  <si>
    <t>UED24  Histoire contemporaine</t>
  </si>
  <si>
    <t>HPUHCO20</t>
  </si>
  <si>
    <t>UED25 Histoire contemporaine</t>
  </si>
  <si>
    <t>HPUHCO21</t>
  </si>
  <si>
    <t>UED26 Histoire contemporaine</t>
  </si>
  <si>
    <t>HPUHCO22</t>
  </si>
  <si>
    <t>UED géographie 4 : géographie appliquée aménagement 2</t>
  </si>
  <si>
    <t>Découverte Sociologie 3</t>
  </si>
  <si>
    <t>Découverte 3 (Min 1 Max 1)</t>
  </si>
  <si>
    <t>Découverte sociologie 4</t>
  </si>
  <si>
    <t>Découverte Hors Discipline</t>
  </si>
  <si>
    <t>Découverte 4 (Min 1 Max 1)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</si>
  <si>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</si>
  <si>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</si>
  <si>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</si>
  <si>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</si>
  <si>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</si>
  <si>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</si>
  <si>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</si>
  <si>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</si>
  <si>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Disciplinaire 3</t>
  </si>
  <si>
    <t>UE disciplinaire obligatoire pour les étudiant·es de sociologie et de la double licence socio-éco (sauf Lectures de textes 1)</t>
  </si>
  <si>
    <t>Théorie sociologique 1</t>
  </si>
  <si>
    <t>Socio (45) + double licence socio-éco (45)</t>
  </si>
  <si>
    <t>Lectures de textes 1</t>
  </si>
  <si>
    <t>Socio (45)</t>
  </si>
  <si>
    <t>Disciplinaire 4</t>
  </si>
  <si>
    <t>UE disciplinaire obligatoire pour les étudiant·es de sociologie et de la double licence socio-éco (à l'exception de l'ECUE stats-info)</t>
  </si>
  <si>
    <t>Statistique-informatique 1</t>
  </si>
  <si>
    <t>Méthodologie 1 : l'enquête par questionnaires</t>
  </si>
  <si>
    <t>2.3</t>
  </si>
  <si>
    <t>Sociologie de la mondialisation</t>
  </si>
  <si>
    <t>Approfondissement Sociologie 1</t>
  </si>
  <si>
    <t>UE approfondissement à choix ouverte aux étudiant·es du portail SHS et obligatoire pour les étudiant·es de sociologie et de la double licence socio-éco</t>
  </si>
  <si>
    <t>Pauvreté et sociétés</t>
  </si>
  <si>
    <r>
      <t xml:space="preserve">Socio (45) + double licence socio-éco (45) + portail SHS (160). </t>
    </r>
    <r>
      <rPr>
        <b/>
        <u/>
        <sz val="11"/>
        <color rgb="FFFF0000"/>
        <rFont val="Calibri"/>
        <family val="2"/>
        <scheme val="minor"/>
      </rPr>
      <t>Capacité d'accueil max : 250</t>
    </r>
  </si>
  <si>
    <t>Santé et sociétés</t>
  </si>
  <si>
    <t xml:space="preserve">Approfondissement dans le Portail hors mention </t>
  </si>
  <si>
    <t>UE approfondissement à choisir dans une autre discipline du portail SHS (hors sociologie)</t>
  </si>
  <si>
    <t>A choisir dans une autre discipline du portail SHS</t>
  </si>
  <si>
    <r>
      <t xml:space="preserve">UE </t>
    </r>
    <r>
      <rPr>
        <b/>
        <sz val="11"/>
        <color theme="1"/>
        <rFont val="Calibri (Corps)"/>
      </rPr>
      <t>approfondissement</t>
    </r>
    <r>
      <rPr>
        <b/>
        <sz val="11"/>
        <color theme="1"/>
        <rFont val="Calibri"/>
        <family val="2"/>
        <scheme val="minor"/>
      </rPr>
      <t xml:space="preserve"> Ethnologie-anthropologie 1</t>
    </r>
  </si>
  <si>
    <t>Concepts et objets de l'anthropologie 3</t>
  </si>
  <si>
    <t>Anthropologie des techniques et approches de la culture matérielle</t>
  </si>
  <si>
    <t>UE approfondissement géographie fondamentale 1</t>
  </si>
  <si>
    <t>4.2,1</t>
  </si>
  <si>
    <t>Géographie Urbaine (processus urbains, metropolisation)</t>
  </si>
  <si>
    <t>4.2,2</t>
  </si>
  <si>
    <t>Climatologie &amp; Biogeo zonale</t>
  </si>
  <si>
    <t>UE Approfondissement SEF 1 : Questionnement des pratiques en SEF</t>
  </si>
  <si>
    <t>Didactique des disciplines 1</t>
  </si>
  <si>
    <t>Usages de l'IA en éducation</t>
  </si>
  <si>
    <t>4.3.3</t>
  </si>
  <si>
    <t>Approche par compétences</t>
  </si>
  <si>
    <t>UE approfondissement histoire 1</t>
  </si>
  <si>
    <t xml:space="preserve">HPUHI34 </t>
  </si>
  <si>
    <t>ECUE approfondissement histoire moderne</t>
  </si>
  <si>
    <t>4.4.1.1</t>
  </si>
  <si>
    <t>UEA1 Histoire moderne</t>
  </si>
  <si>
    <t xml:space="preserve">HPEHHM30 </t>
  </si>
  <si>
    <t>UEA2 Histoire moderne</t>
  </si>
  <si>
    <t xml:space="preserve">HPEHHM31 </t>
  </si>
  <si>
    <t>4.4.1.3</t>
  </si>
  <si>
    <t>UEA3 Histoire moderne</t>
  </si>
  <si>
    <t>HPEHHM32</t>
  </si>
  <si>
    <t>4.4.1.4</t>
  </si>
  <si>
    <t>UEA4 Histoire moderne</t>
  </si>
  <si>
    <t>HPEHHM33</t>
  </si>
  <si>
    <t>ECUE approfondissement histoire contemporaine</t>
  </si>
  <si>
    <t>UEA5 Histoire contemporaine</t>
  </si>
  <si>
    <t xml:space="preserve">HPEHHC30 </t>
  </si>
  <si>
    <t>UEA6 Histoire contemporaine</t>
  </si>
  <si>
    <t>HPEHHC31</t>
  </si>
  <si>
    <t>UEA7 Histoire contemporaine</t>
  </si>
  <si>
    <t>HPEHHC32</t>
  </si>
  <si>
    <t>UEA8 Histoire contemporaine</t>
  </si>
  <si>
    <t>UE de préprofessionnalisation L@UCA (Max 1)</t>
  </si>
  <si>
    <t>Management de projet</t>
  </si>
  <si>
    <t>L@UCA</t>
  </si>
  <si>
    <t>Communication</t>
  </si>
  <si>
    <t>selon modalités prévues par L@UCA</t>
  </si>
  <si>
    <t>Rapport/mémoire</t>
  </si>
  <si>
    <t>Approfondissement 1 (Min 1 Max 1)</t>
  </si>
  <si>
    <t>Approfondissement Hors Discipline</t>
  </si>
  <si>
    <t>Compétences transversales S4</t>
  </si>
  <si>
    <t>Compétences écrites 2</t>
  </si>
  <si>
    <t>Compétences numériques 2</t>
  </si>
  <si>
    <t>Langue Vivante-4</t>
  </si>
  <si>
    <t>Anglais 4</t>
  </si>
  <si>
    <t>Disciplinaire 5</t>
  </si>
  <si>
    <t>UE disciplinaire obligatoire pour les étudiant·es de sociologie et de la double licence socio-éco (sauf TD Lectures de textes 2)</t>
  </si>
  <si>
    <t>Théorie sociologique 2</t>
  </si>
  <si>
    <t>Lectures de textes 2</t>
  </si>
  <si>
    <t>Disciplinaire 6</t>
  </si>
  <si>
    <t>Statistique-Informatique 2</t>
  </si>
  <si>
    <t xml:space="preserve">Socio (45) </t>
  </si>
  <si>
    <t>Méthodologie 2 : l'enquête qualitative</t>
  </si>
  <si>
    <t>Sociologie des organisations</t>
  </si>
  <si>
    <t>UE Approfondissement Sociologie 2</t>
  </si>
  <si>
    <t>Déviance et sociétés</t>
  </si>
  <si>
    <t>Ville et sociétés</t>
  </si>
  <si>
    <t>Seuil de compensation / 20</t>
  </si>
  <si>
    <t>Ecrit</t>
  </si>
  <si>
    <t>Approfondissement Sociologie 2</t>
  </si>
  <si>
    <t>1H</t>
  </si>
  <si>
    <t>Devoir sur table</t>
  </si>
  <si>
    <t>2H</t>
  </si>
  <si>
    <t xml:space="preserve">1H </t>
  </si>
  <si>
    <t>1 HEURE</t>
  </si>
  <si>
    <t>3H</t>
  </si>
  <si>
    <t>Preparation au CAPES SES 1</t>
  </si>
  <si>
    <t>Epreuve 1 SES</t>
  </si>
  <si>
    <t>Epreuve 2 SES</t>
  </si>
  <si>
    <t>Portail Eco-Gé</t>
  </si>
  <si>
    <r>
      <t xml:space="preserve">Compensation entre UE sauf avec l'UE compétences transversales </t>
    </r>
    <r>
      <rPr>
        <sz val="11"/>
        <color rgb="FFFF0000"/>
        <rFont val="Calibri (Corps)"/>
      </rPr>
      <t xml:space="preserve">c'est à dire la moyenne des 4 UE sans les CT dans chaque semestre doit etre égale ou supérieure à 10 pour la validation du semestre. </t>
    </r>
  </si>
  <si>
    <t>Les semestres sont validés aussi  à condition que les UE : Disciplinaire 1, Disciplinaire 2, Disciplinaire 3, Disciplinaire 4, Disciplinaire 5, Disciplinaire 6 aient une note supérieure ou égale à 7.</t>
  </si>
  <si>
    <r>
      <t xml:space="preserve">Compensation entre semestres. </t>
    </r>
    <r>
      <rPr>
        <sz val="11"/>
        <color rgb="FFFF0000"/>
        <rFont val="Calibri (Corps)"/>
      </rPr>
      <t>Cependant la moyenne des 4 UE sans les CT dans chaque semestre doit etre égale ou supérieure à 10 pour la validation de l'année</t>
    </r>
  </si>
  <si>
    <t>l'année est validée aussi  à condition que les UE : Disciplinaire 1, Disciplinaire 2, Disciplinaire 3, Disciplinaire 4, Disciplinaire 5, Disciplinaire 6 aient une note supérieure ou égale à 7.</t>
  </si>
  <si>
    <r>
      <t>En-dessous de 7/20 aux UE disciplinaires : Disciplinaire 1, Disciplinaire 2, Disciplinaire 3, Disciplinaire 4, Disciplinaire 5, Disciplinaire 6</t>
    </r>
    <r>
      <rPr>
        <sz val="11"/>
        <color rgb="FFFF0000"/>
        <rFont val="Calibri (Corps)"/>
      </rPr>
      <t>, les semestres ni l'année ne sont pas validés.</t>
    </r>
  </si>
  <si>
    <t>nombre de redoublements autorisés : 2 redoublements en L1, 1 redoublement en L2, au delà sur décision du jury.</t>
  </si>
  <si>
    <t>UE approfondissement : Ethnologie-anthropologie 2</t>
  </si>
  <si>
    <t>Concepts et objets de l'anthropologie 4</t>
  </si>
  <si>
    <t>Anthropologie du corps et des faits religieux</t>
  </si>
  <si>
    <t>UE approfondissement géographie 2 : géographie Fondamentale 2</t>
  </si>
  <si>
    <t>Géographie rurale</t>
  </si>
  <si>
    <t>Hydrologie et géomorphologie fluviales</t>
  </si>
  <si>
    <t>UE Approfondissement SEF 2 : Culture et Éducation</t>
  </si>
  <si>
    <t>Culture scientifique et technologique (2)</t>
  </si>
  <si>
    <t>Didactique des disciplines (2)</t>
  </si>
  <si>
    <t>Les éducations à (numérique, santé, développment durable, etc.) (2)</t>
  </si>
  <si>
    <t>UE approfondissement histoire 2</t>
  </si>
  <si>
    <t xml:space="preserve">HPUHI44 </t>
  </si>
  <si>
    <t>ECUE approfondissement préhistoire et histoire ancienne</t>
  </si>
  <si>
    <t>UEA9  Préhistoire</t>
  </si>
  <si>
    <t xml:space="preserve">HPEHPR4 </t>
  </si>
  <si>
    <t>UEA10 Histoire ancienne</t>
  </si>
  <si>
    <t xml:space="preserve">HPEHAN40 </t>
  </si>
  <si>
    <t>UEA11 Histoire ancienne</t>
  </si>
  <si>
    <t>HPEHAN41</t>
  </si>
  <si>
    <t>UEA12 Histoire ancienne</t>
  </si>
  <si>
    <t>HPEHAN42</t>
  </si>
  <si>
    <t>ECUE approfondissement histoire médiévale</t>
  </si>
  <si>
    <t>UEA13 Histoire médiévale</t>
  </si>
  <si>
    <t xml:space="preserve">HPEHME40 </t>
  </si>
  <si>
    <t>UEA14 Histoire médiévale</t>
  </si>
  <si>
    <t>HPEHME41</t>
  </si>
  <si>
    <t>UEA15 Histoire médiévale</t>
  </si>
  <si>
    <t>HPEHME42</t>
  </si>
  <si>
    <t>UEA16 Histoire médiévale</t>
  </si>
  <si>
    <t>HPEHME43</t>
  </si>
  <si>
    <t>CHOIX Approf portail SHS (hors mention ) ou Prepa CAPES</t>
  </si>
  <si>
    <t>4.1.1.1</t>
  </si>
  <si>
    <t>4.1.1.2</t>
  </si>
  <si>
    <t>4.1.2.1</t>
  </si>
  <si>
    <t>4.1.2.2</t>
  </si>
  <si>
    <t>4.1.3</t>
  </si>
  <si>
    <t>4.1.3.1</t>
  </si>
  <si>
    <t>4.1.3.2</t>
  </si>
  <si>
    <t>4.1.3.3</t>
  </si>
  <si>
    <t>4.1.4</t>
  </si>
  <si>
    <t>4.1.4.1</t>
  </si>
  <si>
    <t>4.1.4.1.1</t>
  </si>
  <si>
    <t>4.1.4.1.2</t>
  </si>
  <si>
    <t>4.1.4.1.3</t>
  </si>
  <si>
    <t>4.1.4.1.4</t>
  </si>
  <si>
    <t>4.1.4.2</t>
  </si>
  <si>
    <t>4.1.4.2.1</t>
  </si>
  <si>
    <t>4.1.4.2.2</t>
  </si>
  <si>
    <t>4.1.4.2.3</t>
  </si>
  <si>
    <t>4.1.4.2.4</t>
  </si>
  <si>
    <t>Autres</t>
  </si>
  <si>
    <t>Dossier + oral</t>
  </si>
  <si>
    <r>
      <rPr>
        <strike/>
        <sz val="11"/>
        <color rgb="FFFF0000"/>
        <rFont val="Calibri (Corps)"/>
      </rPr>
      <t xml:space="preserve">ECRIT </t>
    </r>
    <r>
      <rPr>
        <sz val="11"/>
        <color rgb="FFFF0000"/>
        <rFont val="Calibri"/>
        <family val="2"/>
        <scheme val="minor"/>
      </rPr>
      <t>ORAL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</si>
</sst>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3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 (Corps)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 Light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 (Corps)"/>
    </font>
    <font>
      <b/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  "/>
    </font>
    <font>
      <sz val="11"/>
      <name val="Calibri"/>
      <family val="2"/>
      <scheme val="minor"/>
    </font>
    <font>
      <b/>
      <sz val="11"/>
      <color theme="1"/>
      <name val="Calibri (Corps)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trike/>
      <sz val="11"/>
      <color rgb="FFFF0000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z val="12"/>
      <color rgb="FFFF0000"/>
      <name val="Calibri (Corps)"/>
    </font>
    <font>
      <b/>
      <sz val="11"/>
      <color rgb="FF2E333D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rgb="FFFF0000"/>
      <name val="Calibri (Corps)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3A383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1" fillId="9" borderId="1" xfId="0" applyFont="1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horizontal="left" vertical="center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22" fillId="0" borderId="0" xfId="0" applyFont="1" applyAlignment="1">
      <alignment horizontal="center"/>
    </xf>
    <xf numFmtId="0" fontId="22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wrapText="1"/>
    </xf>
    <xf numFmtId="0" fontId="22" fillId="0" borderId="11" xfId="0" applyFont="1" applyBorder="1"/>
    <xf numFmtId="0" fontId="22" fillId="10" borderId="14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left" vertical="center"/>
    </xf>
    <xf numFmtId="0" fontId="22" fillId="11" borderId="1" xfId="0" applyFont="1" applyFill="1" applyBorder="1" applyAlignment="1">
      <alignment horizontal="center" vertical="center"/>
    </xf>
    <xf numFmtId="0" fontId="22" fillId="12" borderId="1" xfId="0" applyFont="1" applyFill="1" applyBorder="1" applyAlignment="1">
      <alignment horizontal="left" vertical="center" wrapText="1"/>
    </xf>
    <xf numFmtId="0" fontId="22" fillId="12" borderId="1" xfId="0" applyFont="1" applyFill="1" applyBorder="1" applyAlignment="1">
      <alignment horizontal="left" vertical="center"/>
    </xf>
    <xf numFmtId="0" fontId="22" fillId="12" borderId="1" xfId="0" applyFont="1" applyFill="1" applyBorder="1" applyAlignment="1">
      <alignment horizontal="center" vertical="center"/>
    </xf>
    <xf numFmtId="0" fontId="22" fillId="12" borderId="1" xfId="0" applyFont="1" applyFill="1" applyBorder="1"/>
    <xf numFmtId="0" fontId="22" fillId="13" borderId="1" xfId="0" applyFont="1" applyFill="1" applyBorder="1"/>
    <xf numFmtId="0" fontId="22" fillId="1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2" fillId="14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22" fillId="17" borderId="1" xfId="0" applyFont="1" applyFill="1" applyBorder="1" applyAlignment="1">
      <alignment horizontal="center" vertical="center"/>
    </xf>
    <xf numFmtId="0" fontId="22" fillId="17" borderId="1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vertical="center"/>
    </xf>
    <xf numFmtId="0" fontId="11" fillId="18" borderId="1" xfId="0" applyFont="1" applyFill="1" applyBorder="1" applyAlignment="1" applyProtection="1">
      <alignment horizontal="left" vertical="center"/>
      <protection locked="0"/>
    </xf>
    <xf numFmtId="0" fontId="1" fillId="18" borderId="1" xfId="0" applyFont="1" applyFill="1" applyBorder="1" applyAlignment="1" applyProtection="1">
      <alignment horizontal="center" vertical="center" wrapText="1"/>
      <protection locked="0"/>
    </xf>
    <xf numFmtId="0" fontId="1" fillId="18" borderId="1" xfId="0" applyFont="1" applyFill="1" applyBorder="1" applyAlignment="1" applyProtection="1">
      <alignment horizontal="center" vertical="center"/>
      <protection locked="0"/>
    </xf>
    <xf numFmtId="164" fontId="1" fillId="18" borderId="1" xfId="0" applyNumberFormat="1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25" fillId="17" borderId="1" xfId="0" applyFont="1" applyFill="1" applyBorder="1" applyAlignment="1">
      <alignment horizontal="center" vertical="center"/>
    </xf>
    <xf numFmtId="0" fontId="24" fillId="17" borderId="1" xfId="0" applyFont="1" applyFill="1" applyBorder="1" applyAlignment="1">
      <alignment horizontal="center" vertical="center"/>
    </xf>
    <xf numFmtId="0" fontId="25" fillId="0" borderId="1" xfId="0" applyFont="1" applyBorder="1"/>
    <xf numFmtId="0" fontId="1" fillId="0" borderId="1" xfId="0" applyFont="1" applyBorder="1"/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1" fillId="18" borderId="1" xfId="0" applyFont="1" applyFill="1" applyBorder="1" applyAlignment="1" applyProtection="1">
      <alignment horizontal="left"/>
      <protection locked="0"/>
    </xf>
    <xf numFmtId="0" fontId="1" fillId="18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20" borderId="1" xfId="0" applyFill="1" applyBorder="1" applyAlignment="1" applyProtection="1">
      <alignment horizontal="center" vertical="center" wrapText="1"/>
      <protection locked="0"/>
    </xf>
    <xf numFmtId="0" fontId="0" fillId="20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18" borderId="1" xfId="0" applyFill="1" applyBorder="1" applyAlignment="1" applyProtection="1">
      <alignment horizontal="center" vertical="center" wrapText="1"/>
      <protection locked="0"/>
    </xf>
    <xf numFmtId="0" fontId="0" fillId="18" borderId="1" xfId="0" applyFill="1" applyBorder="1" applyAlignment="1" applyProtection="1">
      <alignment horizontal="center" vertical="center"/>
      <protection locked="0"/>
    </xf>
    <xf numFmtId="164" fontId="0" fillId="18" borderId="1" xfId="0" applyNumberFormat="1" applyFill="1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27" fillId="0" borderId="0" xfId="0" applyFont="1" applyAlignment="1">
      <alignment wrapText="1"/>
    </xf>
    <xf numFmtId="0" fontId="19" fillId="18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" fillId="19" borderId="1" xfId="0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>
      <alignment horizontal="center" vertical="center"/>
    </xf>
    <xf numFmtId="0" fontId="19" fillId="18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164" fontId="19" fillId="0" borderId="1" xfId="0" applyNumberFormat="1" applyFont="1" applyBorder="1" applyAlignment="1" applyProtection="1">
      <alignment horizontal="center" vertical="center" wrapText="1"/>
      <protection locked="0"/>
    </xf>
    <xf numFmtId="0" fontId="28" fillId="18" borderId="1" xfId="0" applyFont="1" applyFill="1" applyBorder="1" applyAlignment="1" applyProtection="1">
      <alignment horizontal="center" vertical="center"/>
      <protection locked="0"/>
    </xf>
    <xf numFmtId="164" fontId="28" fillId="0" borderId="1" xfId="0" applyNumberFormat="1" applyFont="1" applyBorder="1" applyAlignment="1" applyProtection="1">
      <alignment vertical="center"/>
      <protection locked="0"/>
    </xf>
    <xf numFmtId="164" fontId="19" fillId="18" borderId="1" xfId="0" applyNumberFormat="1" applyFont="1" applyFill="1" applyBorder="1" applyAlignment="1">
      <alignment horizontal="center" vertical="center"/>
    </xf>
    <xf numFmtId="0" fontId="19" fillId="18" borderId="1" xfId="0" applyFont="1" applyFill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 applyProtection="1">
      <alignment vertical="center"/>
      <protection locked="0"/>
    </xf>
    <xf numFmtId="164" fontId="19" fillId="0" borderId="1" xfId="0" applyNumberFormat="1" applyFont="1" applyBorder="1" applyProtection="1">
      <protection locked="0"/>
    </xf>
    <xf numFmtId="0" fontId="19" fillId="14" borderId="1" xfId="0" applyFont="1" applyFill="1" applyBorder="1" applyAlignment="1">
      <alignment horizontal="center" vertical="center"/>
    </xf>
    <xf numFmtId="0" fontId="19" fillId="14" borderId="1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19" fillId="15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 wrapText="1"/>
    </xf>
    <xf numFmtId="0" fontId="19" fillId="17" borderId="1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 wrapText="1"/>
    </xf>
    <xf numFmtId="0" fontId="28" fillId="17" borderId="1" xfId="0" applyFont="1" applyFill="1" applyBorder="1" applyAlignment="1">
      <alignment horizontal="center" vertical="center"/>
    </xf>
    <xf numFmtId="0" fontId="28" fillId="0" borderId="1" xfId="0" applyFont="1" applyBorder="1"/>
    <xf numFmtId="0" fontId="28" fillId="0" borderId="1" xfId="0" applyFont="1" applyBorder="1" applyAlignment="1" applyProtection="1">
      <alignment horizontal="center" vertical="center"/>
      <protection locked="0"/>
    </xf>
    <xf numFmtId="164" fontId="28" fillId="0" borderId="1" xfId="0" applyNumberFormat="1" applyFont="1" applyBorder="1" applyProtection="1">
      <protection locked="0"/>
    </xf>
    <xf numFmtId="0" fontId="29" fillId="18" borderId="1" xfId="0" applyFont="1" applyFill="1" applyBorder="1" applyAlignment="1" applyProtection="1">
      <alignment horizontal="center" vertical="center"/>
      <protection locked="0"/>
    </xf>
    <xf numFmtId="0" fontId="1" fillId="18" borderId="1" xfId="0" applyFont="1" applyFill="1" applyBorder="1" applyAlignment="1">
      <alignment horizontal="center" vertical="center"/>
    </xf>
    <xf numFmtId="0" fontId="24" fillId="18" borderId="1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10" borderId="8" xfId="0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17" fillId="10" borderId="10" xfId="0" applyFont="1" applyFill="1" applyBorder="1" applyAlignment="1">
      <alignment horizontal="center" vertical="center"/>
    </xf>
    <xf numFmtId="0" fontId="17" fillId="10" borderId="12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17" xfId="0" applyFont="1" applyBorder="1" applyAlignment="1" applyProtection="1">
      <alignment horizontal="center" vertical="center"/>
      <protection locked="0"/>
    </xf>
    <xf numFmtId="0" fontId="23" fillId="0" borderId="18" xfId="0" applyFont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7" fillId="0" borderId="9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559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ersonal/sebastien_guinet_unice_fr/Documents/Documents/DRIVE/Maquettes%20et%20MCC/Nouvelle%20accr&#233;ditation%202024-208/ODYSSEE/Licences/Portail%20SHS/Maquettes_Sociologie/Maquette_L1-L2_SOCIOLOGI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/>
      <sheetData sheetId="1"/>
      <sheetData sheetId="2"/>
      <sheetData sheetId="3">
        <row r="27">
          <cell r="F27"/>
        </row>
        <row r="30">
          <cell r="F30"/>
        </row>
        <row r="31">
          <cell r="F31"/>
        </row>
        <row r="32">
          <cell r="F32"/>
        </row>
        <row r="33">
          <cell r="F33"/>
        </row>
        <row r="35">
          <cell r="F35" t="str">
            <v>Création</v>
          </cell>
        </row>
        <row r="36">
          <cell r="F36" t="str">
            <v>Création</v>
          </cell>
        </row>
        <row r="37">
          <cell r="F37"/>
        </row>
        <row r="38">
          <cell r="F38"/>
        </row>
        <row r="39">
          <cell r="F39"/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112"/>
  <sheetViews>
    <sheetView topLeftCell="A21" workbookViewId="0">
      <selection activeCell="C55" sqref="C55"/>
    </sheetView>
  </sheetViews>
  <sheetFormatPr baseColWidth="10" defaultColWidth="11.5" defaultRowHeight="15"/>
  <cols>
    <col min="1" max="1" width="78.5" bestFit="1" customWidth="1"/>
    <col min="2" max="2" width="45.5" customWidth="1"/>
    <col min="3" max="3" width="66.5" bestFit="1" customWidth="1"/>
    <col min="4" max="4" width="54.83203125" bestFit="1" customWidth="1"/>
    <col min="5" max="5" width="44.5" bestFit="1" customWidth="1"/>
    <col min="6" max="6" width="29.5" customWidth="1"/>
    <col min="7" max="7" width="28.5" customWidth="1"/>
    <col min="8" max="8" width="34.83203125" customWidth="1"/>
  </cols>
  <sheetData>
    <row r="1" spans="1:9">
      <c r="A1" s="27" t="s">
        <v>0</v>
      </c>
      <c r="B1" s="21" t="s">
        <v>1</v>
      </c>
      <c r="C1" s="21" t="s">
        <v>2</v>
      </c>
      <c r="D1" s="21" t="s">
        <v>3</v>
      </c>
      <c r="E1" s="27" t="s">
        <v>4</v>
      </c>
      <c r="F1" s="21" t="s">
        <v>5</v>
      </c>
      <c r="G1" s="21" t="s">
        <v>6</v>
      </c>
      <c r="H1" s="21" t="s">
        <v>7</v>
      </c>
      <c r="I1" s="27"/>
    </row>
    <row r="2" spans="1:9">
      <c r="A2" s="15" t="s">
        <v>8</v>
      </c>
      <c r="B2" s="1" t="s">
        <v>9</v>
      </c>
      <c r="C2" s="1" t="s">
        <v>10</v>
      </c>
      <c r="D2" s="1" t="s">
        <v>11</v>
      </c>
      <c r="E2" s="15" t="s">
        <v>12</v>
      </c>
      <c r="F2" s="1" t="s">
        <v>13</v>
      </c>
      <c r="G2" s="1" t="s">
        <v>14</v>
      </c>
      <c r="H2" s="1" t="s">
        <v>15</v>
      </c>
    </row>
    <row r="3" spans="1:9">
      <c r="A3" s="15" t="s">
        <v>16</v>
      </c>
      <c r="B3" s="1" t="s">
        <v>17</v>
      </c>
      <c r="C3" s="15" t="s">
        <v>18</v>
      </c>
      <c r="D3" s="1" t="s">
        <v>19</v>
      </c>
      <c r="E3" s="15" t="s">
        <v>20</v>
      </c>
      <c r="F3" s="1" t="s">
        <v>21</v>
      </c>
      <c r="G3" s="1" t="s">
        <v>22</v>
      </c>
      <c r="H3" s="1" t="s">
        <v>23</v>
      </c>
    </row>
    <row r="4" spans="1:9">
      <c r="A4" s="15" t="s">
        <v>24</v>
      </c>
      <c r="B4" s="1" t="s">
        <v>25</v>
      </c>
      <c r="D4" s="1" t="s">
        <v>26</v>
      </c>
      <c r="F4" s="1" t="s">
        <v>27</v>
      </c>
    </row>
    <row r="5" spans="1:9">
      <c r="B5" s="1" t="s">
        <v>28</v>
      </c>
      <c r="D5" s="1" t="s">
        <v>29</v>
      </c>
    </row>
    <row r="6" spans="1:9">
      <c r="B6" s="1" t="s">
        <v>30</v>
      </c>
      <c r="D6" s="1" t="s">
        <v>31</v>
      </c>
    </row>
    <row r="8" spans="1:9">
      <c r="A8" s="1" t="s">
        <v>32</v>
      </c>
      <c r="B8" s="1" t="s">
        <v>33</v>
      </c>
    </row>
    <row r="9" spans="1:9" ht="16">
      <c r="A9" s="28" t="s">
        <v>34</v>
      </c>
      <c r="B9" s="1" t="s">
        <v>35</v>
      </c>
    </row>
    <row r="10" spans="1:9" ht="16">
      <c r="A10" s="28" t="s">
        <v>36</v>
      </c>
      <c r="B10" s="1" t="s">
        <v>37</v>
      </c>
    </row>
    <row r="11" spans="1:9" ht="16">
      <c r="A11" s="28" t="s">
        <v>38</v>
      </c>
      <c r="B11" s="1" t="s">
        <v>39</v>
      </c>
    </row>
    <row r="12" spans="1:9" ht="16">
      <c r="A12" s="28" t="s">
        <v>40</v>
      </c>
      <c r="B12" s="1" t="s">
        <v>41</v>
      </c>
    </row>
    <row r="13" spans="1:9" ht="16">
      <c r="A13" s="28" t="s">
        <v>42</v>
      </c>
      <c r="B13" s="1" t="s">
        <v>43</v>
      </c>
    </row>
    <row r="14" spans="1:9" ht="16">
      <c r="A14" s="28" t="s">
        <v>44</v>
      </c>
      <c r="B14" s="1" t="s">
        <v>45</v>
      </c>
    </row>
    <row r="15" spans="1:9" ht="16">
      <c r="A15" s="28" t="s">
        <v>46</v>
      </c>
      <c r="B15" s="1" t="s">
        <v>47</v>
      </c>
    </row>
    <row r="16" spans="1:9" ht="16">
      <c r="A16" s="28" t="s">
        <v>48</v>
      </c>
      <c r="B16" s="1" t="s">
        <v>49</v>
      </c>
    </row>
    <row r="17" spans="1:2" ht="16">
      <c r="A17" s="28" t="s">
        <v>50</v>
      </c>
      <c r="B17" s="1" t="s">
        <v>51</v>
      </c>
    </row>
    <row r="18" spans="1:2" ht="16">
      <c r="A18" s="28" t="s">
        <v>52</v>
      </c>
      <c r="B18" s="1" t="s">
        <v>53</v>
      </c>
    </row>
    <row r="19" spans="1:2" ht="16">
      <c r="A19" s="28" t="s">
        <v>54</v>
      </c>
      <c r="B19" s="1" t="s">
        <v>55</v>
      </c>
    </row>
    <row r="20" spans="1:2" ht="16">
      <c r="A20" s="28" t="s">
        <v>56</v>
      </c>
      <c r="B20" s="1" t="s">
        <v>57</v>
      </c>
    </row>
    <row r="21" spans="1:2" ht="16">
      <c r="A21" s="28" t="s">
        <v>58</v>
      </c>
      <c r="B21" s="1" t="s">
        <v>59</v>
      </c>
    </row>
    <row r="22" spans="1:2" ht="16">
      <c r="A22" s="28" t="s">
        <v>60</v>
      </c>
      <c r="B22" s="1" t="s">
        <v>61</v>
      </c>
    </row>
    <row r="23" spans="1:2" ht="16">
      <c r="A23" s="28" t="s">
        <v>62</v>
      </c>
      <c r="B23" s="1" t="s">
        <v>63</v>
      </c>
    </row>
    <row r="24" spans="1:2" ht="16">
      <c r="A24" s="28" t="s">
        <v>64</v>
      </c>
      <c r="B24" s="1" t="s">
        <v>65</v>
      </c>
    </row>
    <row r="25" spans="1:2" ht="16">
      <c r="A25" s="28" t="s">
        <v>66</v>
      </c>
      <c r="B25" s="1" t="s">
        <v>67</v>
      </c>
    </row>
    <row r="26" spans="1:2" ht="16">
      <c r="A26" s="28" t="s">
        <v>68</v>
      </c>
      <c r="B26" s="1" t="s">
        <v>69</v>
      </c>
    </row>
    <row r="27" spans="1:2" ht="16">
      <c r="A27" s="28" t="s">
        <v>70</v>
      </c>
      <c r="B27" s="1" t="s">
        <v>71</v>
      </c>
    </row>
    <row r="28" spans="1:2">
      <c r="A28" s="1" t="s">
        <v>72</v>
      </c>
      <c r="B28" s="1" t="s">
        <v>73</v>
      </c>
    </row>
    <row r="29" spans="1:2">
      <c r="A29" s="1" t="s">
        <v>74</v>
      </c>
      <c r="B29" s="1" t="s">
        <v>39</v>
      </c>
    </row>
    <row r="30" spans="1:2">
      <c r="A30" s="1" t="s">
        <v>75</v>
      </c>
      <c r="B30" s="1" t="s">
        <v>39</v>
      </c>
    </row>
    <row r="31" spans="1:2">
      <c r="A31" s="1" t="s">
        <v>76</v>
      </c>
      <c r="B31" s="1" t="s">
        <v>39</v>
      </c>
    </row>
    <row r="32" spans="1:2">
      <c r="A32" s="1" t="s">
        <v>77</v>
      </c>
      <c r="B32" s="1" t="s">
        <v>39</v>
      </c>
    </row>
    <row r="33" spans="1:8">
      <c r="A33" s="1" t="s">
        <v>78</v>
      </c>
      <c r="B33" s="1" t="s">
        <v>39</v>
      </c>
    </row>
    <row r="34" spans="1:8">
      <c r="A34" s="1" t="s">
        <v>79</v>
      </c>
      <c r="B34" s="1" t="s">
        <v>39</v>
      </c>
    </row>
    <row r="35" spans="1:8">
      <c r="A35" s="1" t="s">
        <v>80</v>
      </c>
      <c r="B35" s="1" t="s">
        <v>37</v>
      </c>
    </row>
    <row r="36" spans="1:8">
      <c r="A36" s="1" t="s">
        <v>81</v>
      </c>
      <c r="B36" s="1" t="s">
        <v>37</v>
      </c>
    </row>
    <row r="37" spans="1:8">
      <c r="A37" s="1" t="s">
        <v>82</v>
      </c>
      <c r="B37" s="1" t="s">
        <v>37</v>
      </c>
    </row>
    <row r="38" spans="1:8">
      <c r="A38" s="1" t="s">
        <v>83</v>
      </c>
      <c r="B38" s="1" t="s">
        <v>37</v>
      </c>
    </row>
    <row r="39" spans="1:8">
      <c r="A39" s="1" t="s">
        <v>84</v>
      </c>
      <c r="B39" s="1" t="s">
        <v>35</v>
      </c>
    </row>
    <row r="40" spans="1:8">
      <c r="A40" s="1" t="s">
        <v>85</v>
      </c>
      <c r="B40" s="1" t="s">
        <v>35</v>
      </c>
    </row>
    <row r="41" spans="1:8">
      <c r="A41" s="1" t="s">
        <v>86</v>
      </c>
      <c r="B41" s="1" t="s">
        <v>35</v>
      </c>
    </row>
    <row r="42" spans="1:8">
      <c r="A42" s="1" t="s">
        <v>87</v>
      </c>
      <c r="B42" s="1" t="s">
        <v>35</v>
      </c>
    </row>
    <row r="43" spans="1:8">
      <c r="A43" s="1" t="s">
        <v>88</v>
      </c>
      <c r="B43" s="1" t="s">
        <v>37</v>
      </c>
    </row>
    <row r="44" spans="1:8">
      <c r="A44" s="1" t="s">
        <v>50</v>
      </c>
      <c r="B44" s="1" t="s">
        <v>37</v>
      </c>
    </row>
    <row r="48" spans="1:8">
      <c r="A48" s="1" t="s">
        <v>89</v>
      </c>
      <c r="B48" s="1" t="s">
        <v>90</v>
      </c>
      <c r="C48" s="1" t="s">
        <v>91</v>
      </c>
      <c r="D48" s="1" t="s">
        <v>92</v>
      </c>
      <c r="E48" s="1" t="s">
        <v>93</v>
      </c>
      <c r="F48" s="1" t="s">
        <v>94</v>
      </c>
      <c r="G48" s="1" t="s">
        <v>95</v>
      </c>
      <c r="H48" s="1" t="s">
        <v>96</v>
      </c>
    </row>
    <row r="49" spans="1:8">
      <c r="A49" s="1" t="s">
        <v>42</v>
      </c>
      <c r="B49" s="15" t="s">
        <v>40</v>
      </c>
      <c r="C49" s="15" t="s">
        <v>80</v>
      </c>
      <c r="D49" s="1" t="s">
        <v>75</v>
      </c>
      <c r="E49" s="1" t="s">
        <v>84</v>
      </c>
      <c r="F49" s="47" t="s">
        <v>97</v>
      </c>
      <c r="G49" s="1" t="s">
        <v>46</v>
      </c>
      <c r="H49" s="1" t="s">
        <v>48</v>
      </c>
    </row>
    <row r="50" spans="1:8">
      <c r="A50" s="1" t="s">
        <v>52</v>
      </c>
      <c r="B50" s="15" t="s">
        <v>98</v>
      </c>
      <c r="C50" s="15" t="s">
        <v>99</v>
      </c>
      <c r="D50" s="1" t="s">
        <v>74</v>
      </c>
      <c r="E50" s="1" t="s">
        <v>85</v>
      </c>
      <c r="F50" s="47" t="s">
        <v>70</v>
      </c>
    </row>
    <row r="51" spans="1:8">
      <c r="C51" s="15" t="s">
        <v>88</v>
      </c>
      <c r="D51" s="1" t="s">
        <v>79</v>
      </c>
      <c r="E51" s="1" t="s">
        <v>86</v>
      </c>
      <c r="F51" s="47" t="s">
        <v>72</v>
      </c>
    </row>
    <row r="52" spans="1:8">
      <c r="C52" s="15" t="s">
        <v>81</v>
      </c>
      <c r="D52" s="1" t="s">
        <v>100</v>
      </c>
      <c r="E52" s="1" t="s">
        <v>101</v>
      </c>
    </row>
    <row r="53" spans="1:8">
      <c r="C53" s="15" t="s">
        <v>48</v>
      </c>
      <c r="D53" s="1" t="s">
        <v>38</v>
      </c>
      <c r="E53" s="1" t="s">
        <v>64</v>
      </c>
    </row>
    <row r="54" spans="1:8">
      <c r="C54" s="15" t="s">
        <v>102</v>
      </c>
      <c r="D54" s="1" t="s">
        <v>103</v>
      </c>
      <c r="E54" s="1" t="s">
        <v>66</v>
      </c>
    </row>
    <row r="55" spans="1:8">
      <c r="A55" s="21" t="s">
        <v>104</v>
      </c>
      <c r="C55" s="1" t="s">
        <v>50</v>
      </c>
      <c r="D55" s="1" t="s">
        <v>78</v>
      </c>
    </row>
    <row r="56" spans="1:8" ht="16">
      <c r="A56" s="36" t="s">
        <v>105</v>
      </c>
      <c r="C56" s="15" t="s">
        <v>56</v>
      </c>
      <c r="D56" s="1" t="s">
        <v>77</v>
      </c>
    </row>
    <row r="57" spans="1:8">
      <c r="A57" s="9" t="s">
        <v>106</v>
      </c>
      <c r="D57" s="1" t="s">
        <v>79</v>
      </c>
    </row>
    <row r="58" spans="1:8">
      <c r="A58" s="9" t="s">
        <v>107</v>
      </c>
      <c r="D58" s="1" t="s">
        <v>108</v>
      </c>
    </row>
    <row r="59" spans="1:8">
      <c r="A59" s="9" t="s">
        <v>109</v>
      </c>
      <c r="D59" s="1" t="s">
        <v>58</v>
      </c>
    </row>
    <row r="60" spans="1:8">
      <c r="A60" s="9" t="s">
        <v>110</v>
      </c>
      <c r="D60" s="1" t="s">
        <v>60</v>
      </c>
    </row>
    <row r="61" spans="1:8">
      <c r="A61" s="9" t="s">
        <v>111</v>
      </c>
      <c r="D61" s="1" t="s">
        <v>54</v>
      </c>
    </row>
    <row r="62" spans="1:8" ht="29.25" customHeight="1">
      <c r="A62" s="9" t="s">
        <v>112</v>
      </c>
    </row>
    <row r="63" spans="1:8">
      <c r="A63" s="9" t="s">
        <v>113</v>
      </c>
    </row>
    <row r="64" spans="1:8">
      <c r="A64" s="9" t="s">
        <v>114</v>
      </c>
    </row>
    <row r="65" spans="1:1">
      <c r="A65" s="9" t="s">
        <v>115</v>
      </c>
    </row>
    <row r="66" spans="1:1">
      <c r="A66" s="9" t="s">
        <v>116</v>
      </c>
    </row>
    <row r="67" spans="1:1">
      <c r="A67" s="9" t="s">
        <v>117</v>
      </c>
    </row>
    <row r="68" spans="1:1">
      <c r="A68" s="9" t="s">
        <v>118</v>
      </c>
    </row>
    <row r="69" spans="1:1" ht="29.25" customHeight="1">
      <c r="A69" s="9" t="s">
        <v>119</v>
      </c>
    </row>
    <row r="70" spans="1:1" ht="29.25" customHeight="1">
      <c r="A70" s="36" t="s">
        <v>120</v>
      </c>
    </row>
    <row r="71" spans="1:1" ht="16">
      <c r="A71" s="36" t="s">
        <v>121</v>
      </c>
    </row>
    <row r="72" spans="1:1" ht="35.5" customHeight="1">
      <c r="A72" s="36" t="s">
        <v>122</v>
      </c>
    </row>
    <row r="73" spans="1:1" ht="42.75" customHeight="1">
      <c r="A73" s="36" t="s">
        <v>123</v>
      </c>
    </row>
    <row r="74" spans="1:1">
      <c r="A74" s="9" t="s">
        <v>124</v>
      </c>
    </row>
    <row r="75" spans="1:1">
      <c r="A75" s="9" t="s">
        <v>125</v>
      </c>
    </row>
    <row r="76" spans="1:1" ht="29.25" customHeight="1">
      <c r="A76" s="9" t="s">
        <v>126</v>
      </c>
    </row>
    <row r="77" spans="1:1" ht="43.5" customHeight="1">
      <c r="A77" s="36" t="s">
        <v>127</v>
      </c>
    </row>
    <row r="78" spans="1:1" ht="29.25" customHeight="1">
      <c r="A78" s="9" t="s">
        <v>128</v>
      </c>
    </row>
    <row r="79" spans="1:1">
      <c r="A79" s="9" t="s">
        <v>129</v>
      </c>
    </row>
    <row r="80" spans="1:1">
      <c r="A80" s="9" t="s">
        <v>130</v>
      </c>
    </row>
    <row r="81" spans="1:1" ht="29.25" customHeight="1">
      <c r="A81" s="9" t="s">
        <v>131</v>
      </c>
    </row>
    <row r="82" spans="1:1">
      <c r="A82" s="9" t="s">
        <v>132</v>
      </c>
    </row>
    <row r="83" spans="1:1">
      <c r="A83" s="9" t="s">
        <v>133</v>
      </c>
    </row>
    <row r="84" spans="1:1">
      <c r="A84" s="9" t="s">
        <v>134</v>
      </c>
    </row>
    <row r="85" spans="1:1">
      <c r="A85" s="9" t="s">
        <v>135</v>
      </c>
    </row>
    <row r="86" spans="1:1">
      <c r="A86" s="9" t="s">
        <v>136</v>
      </c>
    </row>
    <row r="87" spans="1:1">
      <c r="A87" s="9" t="s">
        <v>137</v>
      </c>
    </row>
    <row r="88" spans="1:1">
      <c r="A88" s="9" t="s">
        <v>138</v>
      </c>
    </row>
    <row r="89" spans="1:1">
      <c r="A89" s="9" t="s">
        <v>139</v>
      </c>
    </row>
    <row r="90" spans="1:1" ht="29.25" customHeight="1">
      <c r="A90" s="9" t="s">
        <v>140</v>
      </c>
    </row>
    <row r="91" spans="1:1" ht="29.25" customHeight="1">
      <c r="A91" s="9" t="s">
        <v>141</v>
      </c>
    </row>
    <row r="92" spans="1:1" ht="29.25" customHeight="1">
      <c r="A92" s="9" t="s">
        <v>142</v>
      </c>
    </row>
    <row r="93" spans="1:1">
      <c r="A93" s="9" t="s">
        <v>143</v>
      </c>
    </row>
    <row r="94" spans="1:1" ht="29.25" customHeight="1">
      <c r="A94" s="9" t="s">
        <v>144</v>
      </c>
    </row>
    <row r="95" spans="1:1">
      <c r="A95" s="9" t="s">
        <v>145</v>
      </c>
    </row>
    <row r="96" spans="1:1" ht="29.25" customHeight="1">
      <c r="A96" s="9" t="s">
        <v>146</v>
      </c>
    </row>
    <row r="97" spans="1:1">
      <c r="A97" s="9" t="s">
        <v>147</v>
      </c>
    </row>
    <row r="98" spans="1:1">
      <c r="A98" s="9" t="s">
        <v>148</v>
      </c>
    </row>
    <row r="99" spans="1:1">
      <c r="A99" s="9" t="s">
        <v>149</v>
      </c>
    </row>
    <row r="100" spans="1:1">
      <c r="A100" s="9" t="s">
        <v>150</v>
      </c>
    </row>
    <row r="101" spans="1:1">
      <c r="A101" s="9" t="s">
        <v>151</v>
      </c>
    </row>
    <row r="102" spans="1:1">
      <c r="A102" s="9" t="s">
        <v>152</v>
      </c>
    </row>
    <row r="103" spans="1:1">
      <c r="A103" s="9" t="s">
        <v>153</v>
      </c>
    </row>
    <row r="104" spans="1:1">
      <c r="A104" s="9" t="s">
        <v>154</v>
      </c>
    </row>
    <row r="105" spans="1:1">
      <c r="A105" s="9" t="s">
        <v>155</v>
      </c>
    </row>
    <row r="106" spans="1:1">
      <c r="A106" s="9" t="s">
        <v>156</v>
      </c>
    </row>
    <row r="107" spans="1:1" ht="29.25" customHeight="1">
      <c r="A107" s="9" t="s">
        <v>157</v>
      </c>
    </row>
    <row r="108" spans="1:1">
      <c r="A108" s="9" t="s">
        <v>158</v>
      </c>
    </row>
    <row r="109" spans="1:1">
      <c r="A109" s="9" t="s">
        <v>159</v>
      </c>
    </row>
    <row r="110" spans="1:1" ht="29.25" customHeight="1">
      <c r="A110" s="9" t="s">
        <v>160</v>
      </c>
    </row>
    <row r="111" spans="1:1">
      <c r="A111" s="9" t="s">
        <v>161</v>
      </c>
    </row>
    <row r="112" spans="1:1">
      <c r="A112" s="9" t="s">
        <v>162</v>
      </c>
    </row>
  </sheetData>
  <sheetProtection algorithmName="SHA-512" hashValue="1tlPLxateEunQEqq89cNforDpceeegcJxvFUlPfdqOEZdIYQtKOeWvnUnQxCW9NwpAD4OVlerR+dG2EA+eG1Kg==" saltValue="CY4z5teEC2ZvBxtbgBpsuw==" spinCount="100000" sheet="1" formatCells="0" insertRows="0"/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/>
  <cols>
    <col min="27" max="27" width="22.5" customWidth="1"/>
    <col min="28" max="28" width="20.83203125" customWidth="1"/>
    <col min="29" max="29" width="20.5" customWidth="1"/>
    <col min="30" max="30" width="18.5" customWidth="1"/>
  </cols>
  <sheetData>
    <row r="1" spans="1:30">
      <c r="A1" s="233" t="s">
        <v>163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AA1" s="224" t="s">
        <v>164</v>
      </c>
      <c r="AB1" s="224"/>
      <c r="AC1" s="224"/>
      <c r="AD1" s="224"/>
    </row>
    <row r="2" spans="1:30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AA2" s="224"/>
      <c r="AB2" s="224"/>
      <c r="AC2" s="224"/>
      <c r="AD2" s="224"/>
    </row>
    <row r="3" spans="1:30" ht="24.75" customHeight="1">
      <c r="A3" s="224" t="s">
        <v>165</v>
      </c>
      <c r="B3" s="224"/>
      <c r="C3" s="224"/>
      <c r="D3" s="224" t="s">
        <v>166</v>
      </c>
      <c r="E3" s="224"/>
      <c r="F3" s="224"/>
      <c r="G3" s="224" t="s">
        <v>167</v>
      </c>
      <c r="H3" s="224"/>
      <c r="I3" s="224"/>
      <c r="J3" s="224" t="s">
        <v>168</v>
      </c>
      <c r="K3" s="224"/>
      <c r="L3" s="224"/>
      <c r="AA3" s="9" t="s">
        <v>165</v>
      </c>
      <c r="AB3" s="9" t="s">
        <v>166</v>
      </c>
      <c r="AC3" s="9" t="s">
        <v>167</v>
      </c>
      <c r="AD3" s="9" t="s">
        <v>168</v>
      </c>
    </row>
    <row r="4" spans="1:30" ht="24" customHeight="1">
      <c r="A4" s="9" t="s">
        <v>164</v>
      </c>
      <c r="B4" s="9" t="s">
        <v>169</v>
      </c>
      <c r="C4" s="9" t="s">
        <v>170</v>
      </c>
      <c r="D4" s="30" t="s">
        <v>164</v>
      </c>
      <c r="E4" s="30" t="s">
        <v>169</v>
      </c>
      <c r="F4" s="30" t="s">
        <v>170</v>
      </c>
      <c r="G4" s="30" t="s">
        <v>164</v>
      </c>
      <c r="H4" s="30" t="s">
        <v>169</v>
      </c>
      <c r="I4" s="30" t="s">
        <v>170</v>
      </c>
      <c r="J4" s="30" t="s">
        <v>164</v>
      </c>
      <c r="K4" s="30" t="s">
        <v>169</v>
      </c>
      <c r="L4" s="30" t="s">
        <v>170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>
      <c r="A5" s="9">
        <f>SUM(AA4:AA291)</f>
        <v>840</v>
      </c>
      <c r="B5" s="9">
        <f>SUM('S1 Maquette'!J19:J300)</f>
        <v>888</v>
      </c>
      <c r="C5" s="9">
        <f>SUM('S1 Maquette'!K19:K300)</f>
        <v>0</v>
      </c>
      <c r="D5" s="9">
        <f>SUM(AB4:AB291)</f>
        <v>906</v>
      </c>
      <c r="E5" s="9">
        <f>SUM('S2 Maquette'!J19:J300)</f>
        <v>904</v>
      </c>
      <c r="F5" s="9">
        <f>SUM('S2 Maquette'!K19:K300)</f>
        <v>0</v>
      </c>
      <c r="G5" s="9">
        <f>SUM(AC4:AC291)</f>
        <v>375</v>
      </c>
      <c r="H5" s="9">
        <f>SUM('S3 Maquette'!J19:J300)</f>
        <v>272</v>
      </c>
      <c r="I5" s="9">
        <f>SUM('S3 Maquette'!K19:K300)</f>
        <v>0</v>
      </c>
      <c r="J5" s="9" t="e">
        <f>SUM(AD4:AD291)</f>
        <v>#REF!</v>
      </c>
      <c r="K5" s="9">
        <f>SUM('S4 Maquette'!J19:J300)</f>
        <v>296</v>
      </c>
      <c r="L5" s="9">
        <f>SUM('S4 Maquette'!K19:K300)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5" customHeight="1">
      <c r="A6" s="224" t="s">
        <v>171</v>
      </c>
      <c r="B6" s="224"/>
      <c r="C6" s="224"/>
      <c r="D6" s="224" t="s">
        <v>171</v>
      </c>
      <c r="E6" s="224"/>
      <c r="F6" s="224"/>
      <c r="G6" s="224" t="s">
        <v>171</v>
      </c>
      <c r="H6" s="224"/>
      <c r="I6" s="224"/>
      <c r="J6" s="224" t="s">
        <v>171</v>
      </c>
      <c r="K6" s="224"/>
      <c r="L6" s="224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75" customHeight="1">
      <c r="A7" s="224">
        <f>SUM(A5,B5,C5)</f>
        <v>1728</v>
      </c>
      <c r="B7" s="224"/>
      <c r="C7" s="224"/>
      <c r="D7" s="224">
        <f>SUM(D5,E5,F5)</f>
        <v>1810</v>
      </c>
      <c r="E7" s="224"/>
      <c r="F7" s="224"/>
      <c r="G7" s="224">
        <f>SUM(G5,H5,I5)</f>
        <v>647</v>
      </c>
      <c r="H7" s="224"/>
      <c r="I7" s="224"/>
      <c r="J7" s="224" t="e">
        <f>SUM(J5,K5,L5)</f>
        <v>#REF!</v>
      </c>
      <c r="K7" s="224"/>
      <c r="L7" s="224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>
      <c r="A8" s="227" t="s">
        <v>171</v>
      </c>
      <c r="B8" s="228"/>
      <c r="C8" s="228"/>
      <c r="D8" s="228"/>
      <c r="E8" s="228"/>
      <c r="F8" s="229"/>
      <c r="G8" s="227" t="s">
        <v>171</v>
      </c>
      <c r="H8" s="228"/>
      <c r="I8" s="228"/>
      <c r="J8" s="228"/>
      <c r="K8" s="228"/>
      <c r="L8" s="229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>
      <c r="A9" s="230"/>
      <c r="B9" s="231"/>
      <c r="C9" s="231"/>
      <c r="D9" s="231"/>
      <c r="E9" s="231"/>
      <c r="F9" s="232"/>
      <c r="G9" s="230"/>
      <c r="H9" s="231"/>
      <c r="I9" s="231"/>
      <c r="J9" s="231"/>
      <c r="K9" s="231"/>
      <c r="L9" s="232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>
      <c r="A10" s="227">
        <f>SUM(A7,D7)</f>
        <v>3538</v>
      </c>
      <c r="B10" s="228"/>
      <c r="C10" s="228"/>
      <c r="D10" s="228"/>
      <c r="E10" s="228"/>
      <c r="F10" s="229"/>
      <c r="G10" s="227" t="e">
        <f>SUM(G7,J7)</f>
        <v>#REF!</v>
      </c>
      <c r="H10" s="228"/>
      <c r="I10" s="228"/>
      <c r="J10" s="228"/>
      <c r="K10" s="228"/>
      <c r="L10" s="229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>
      <c r="A11" s="230"/>
      <c r="B11" s="231"/>
      <c r="C11" s="231"/>
      <c r="D11" s="231"/>
      <c r="E11" s="231"/>
      <c r="F11" s="232"/>
      <c r="G11" s="230"/>
      <c r="H11" s="231"/>
      <c r="I11" s="231"/>
      <c r="J11" s="231"/>
      <c r="K11" s="231"/>
      <c r="L11" s="232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>
      <c r="AA13" s="9">
        <f>'S1 Maquette'!I28*1.5</f>
        <v>36</v>
      </c>
      <c r="AB13" s="9">
        <f>'S2 Maquette'!I28*1.5</f>
        <v>36</v>
      </c>
      <c r="AC13" s="9">
        <f>'S3 Maquette'!I28*1.5</f>
        <v>36</v>
      </c>
      <c r="AD13" s="9">
        <f>'S4 Maquette'!I28*1.5</f>
        <v>36</v>
      </c>
    </row>
    <row r="14" spans="1:30">
      <c r="A14" s="226" t="s">
        <v>172</v>
      </c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N14" s="225" t="s">
        <v>173</v>
      </c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AA14" s="9">
        <f>'S1 Maquette'!I29*1.5</f>
        <v>0</v>
      </c>
      <c r="AB14" s="9">
        <f>'S2 Maquette'!I29*1.5</f>
        <v>0</v>
      </c>
      <c r="AC14" s="9">
        <f>'S3 Maquette'!I29*1.5</f>
        <v>0</v>
      </c>
      <c r="AD14" s="9">
        <f>'S4 Maquette'!I29*1.5</f>
        <v>0</v>
      </c>
    </row>
    <row r="15" spans="1:30" ht="20.5" customHeight="1">
      <c r="A15" s="226"/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AA15" s="9">
        <f>'S1 Maquette'!I30*1.5</f>
        <v>0</v>
      </c>
      <c r="AB15" s="9">
        <f>'S2 Maquette'!I30*1.5</f>
        <v>0</v>
      </c>
      <c r="AC15" s="9">
        <f>'S3 Maquette'!I30*1.5</f>
        <v>0</v>
      </c>
      <c r="AD15" s="9">
        <f>'S4 Maquette'!I30*1.5</f>
        <v>0</v>
      </c>
    </row>
    <row r="16" spans="1:30" ht="23.25" customHeight="1">
      <c r="A16" s="224" t="s">
        <v>165</v>
      </c>
      <c r="B16" s="224"/>
      <c r="C16" s="224"/>
      <c r="D16" s="221" t="s">
        <v>166</v>
      </c>
      <c r="E16" s="222"/>
      <c r="F16" s="223"/>
      <c r="G16" s="224" t="s">
        <v>167</v>
      </c>
      <c r="H16" s="224"/>
      <c r="I16" s="224"/>
      <c r="J16" s="224" t="s">
        <v>168</v>
      </c>
      <c r="K16" s="224"/>
      <c r="L16" s="224"/>
      <c r="N16" s="224" t="s">
        <v>165</v>
      </c>
      <c r="O16" s="224"/>
      <c r="P16" s="224"/>
      <c r="Q16" s="224" t="s">
        <v>166</v>
      </c>
      <c r="R16" s="224"/>
      <c r="S16" s="224"/>
      <c r="T16" s="224" t="s">
        <v>167</v>
      </c>
      <c r="U16" s="224"/>
      <c r="V16" s="224"/>
      <c r="W16" s="224" t="s">
        <v>168</v>
      </c>
      <c r="X16" s="224"/>
      <c r="Y16" s="224"/>
      <c r="AA16" s="9">
        <f>'S1 Maquette'!I31*1.5</f>
        <v>30</v>
      </c>
      <c r="AB16" s="9">
        <f>'S2 Maquette'!I31*1.5</f>
        <v>30</v>
      </c>
      <c r="AC16" s="9">
        <f>'S3 Maquette'!I31*1.5</f>
        <v>18</v>
      </c>
      <c r="AD16" s="9">
        <f>'S4 Maquette'!I31*1.5</f>
        <v>18</v>
      </c>
    </row>
    <row r="17" spans="1:30" ht="25.5" customHeight="1">
      <c r="A17" s="9" t="s">
        <v>164</v>
      </c>
      <c r="B17" s="9" t="s">
        <v>169</v>
      </c>
      <c r="C17" s="9" t="s">
        <v>170</v>
      </c>
      <c r="D17" s="9" t="s">
        <v>164</v>
      </c>
      <c r="E17" s="9" t="s">
        <v>169</v>
      </c>
      <c r="F17" s="9" t="s">
        <v>170</v>
      </c>
      <c r="G17" s="9" t="s">
        <v>164</v>
      </c>
      <c r="H17" s="9" t="s">
        <v>169</v>
      </c>
      <c r="I17" s="9" t="s">
        <v>170</v>
      </c>
      <c r="J17" s="9" t="s">
        <v>164</v>
      </c>
      <c r="K17" s="9" t="s">
        <v>169</v>
      </c>
      <c r="L17" s="9" t="s">
        <v>170</v>
      </c>
      <c r="N17" s="9" t="s">
        <v>164</v>
      </c>
      <c r="O17" s="9" t="s">
        <v>169</v>
      </c>
      <c r="P17" s="9" t="s">
        <v>170</v>
      </c>
      <c r="Q17" s="9" t="s">
        <v>164</v>
      </c>
      <c r="R17" s="9" t="s">
        <v>169</v>
      </c>
      <c r="S17" s="9" t="s">
        <v>170</v>
      </c>
      <c r="T17" s="9" t="s">
        <v>164</v>
      </c>
      <c r="U17" s="9" t="s">
        <v>169</v>
      </c>
      <c r="V17" s="9" t="s">
        <v>170</v>
      </c>
      <c r="W17" s="9" t="s">
        <v>164</v>
      </c>
      <c r="X17" s="9" t="s">
        <v>169</v>
      </c>
      <c r="Y17" s="9" t="s">
        <v>170</v>
      </c>
      <c r="AA17" s="9">
        <f>'S1 Maquette'!I32*1.5</f>
        <v>30</v>
      </c>
      <c r="AB17" s="9">
        <f>'S2 Maquette'!I32*1.5</f>
        <v>30</v>
      </c>
      <c r="AC17" s="9">
        <f>'S3 Maquette'!I32*1.5</f>
        <v>0</v>
      </c>
      <c r="AD17" s="9">
        <f>'S4 Maquette'!I32*1.5</f>
        <v>0</v>
      </c>
    </row>
    <row r="18" spans="1:30" ht="25.5" customHeight="1">
      <c r="A18" s="9">
        <f>A5-N18</f>
        <v>126</v>
      </c>
      <c r="B18" s="9">
        <f>B5-O18</f>
        <v>44</v>
      </c>
      <c r="C18" s="9">
        <f>C5-P18</f>
        <v>0</v>
      </c>
      <c r="D18" s="9">
        <f t="shared" ref="D18:K18" si="0">D5-Q18</f>
        <v>126</v>
      </c>
      <c r="E18" s="9">
        <f t="shared" si="0"/>
        <v>44</v>
      </c>
      <c r="F18" s="9">
        <f t="shared" ca="1" si="0"/>
        <v>0</v>
      </c>
      <c r="G18" s="9">
        <f t="shared" si="0"/>
        <v>150</v>
      </c>
      <c r="H18" s="9">
        <f t="shared" si="0"/>
        <v>60</v>
      </c>
      <c r="I18" s="9">
        <f t="shared" si="0"/>
        <v>0</v>
      </c>
      <c r="J18" s="9" t="e">
        <f t="shared" si="0"/>
        <v>#REF!</v>
      </c>
      <c r="K18" s="9">
        <f t="shared" si="0"/>
        <v>72</v>
      </c>
      <c r="L18" s="9">
        <f>L5-Y18</f>
        <v>0</v>
      </c>
      <c r="N18" s="9">
        <f>SUMIF('S1 Maquette'!M19:M300,"Portée",'S1 Maquette'!I19:I300)*1.5</f>
        <v>714</v>
      </c>
      <c r="O18" s="9">
        <f>SUMIF('S1 Maquette'!M19:M300,"Portée",'S1 Maquette'!J19:J300)</f>
        <v>844</v>
      </c>
      <c r="P18" s="9">
        <f>SUMIF('S1 Maquette'!M19:M300,"Portée",'S1 Maquette'!K19:K300)</f>
        <v>0</v>
      </c>
      <c r="Q18" s="9">
        <f>SUMIF('S2 Maquette'!M19:M300,"Portée",'S2 Maquette'!I19:I300)*1.5</f>
        <v>780</v>
      </c>
      <c r="R18" s="9">
        <f>SUMIF('S2 Maquette'!M19:M300,"Portée",'S2 Maquette'!J19:J300)</f>
        <v>860</v>
      </c>
      <c r="S18" s="9">
        <f ca="1">SUMIF('S2 Maquette'!M9:M300,"Portée",'S2 Maquette'!K19:K300)</f>
        <v>0</v>
      </c>
      <c r="T18" s="9">
        <f>SUMIF('S3 Maquette'!M19:M300,"Portée",'S3 Maquette'!I19:I300)*1.5</f>
        <v>225</v>
      </c>
      <c r="U18" s="9">
        <f>SUMIF('S3 Maquette'!M19:M300,"Portée",'S3 Maquette'!J19:J300)</f>
        <v>212</v>
      </c>
      <c r="V18" s="9">
        <f>SUMIF('S3 Maquette'!M19:M300,"Portée",'S3 Maquette'!K19:K300)</f>
        <v>0</v>
      </c>
      <c r="W18" s="9">
        <f>SUMIF('S4 Maquette'!M19:M300,"Portée",'S4 Maquette'!I19:I300)*1.5</f>
        <v>225</v>
      </c>
      <c r="X18" s="9">
        <f>SUMIF('S4 Maquette'!M19:M300,"Portée",'S4 Maquette'!J19:J300)</f>
        <v>224</v>
      </c>
      <c r="Y18" s="9">
        <f>SUMIF('S4 Maquette'!M19:M300,"Portée",'S4 Maquette'!K19:K300)</f>
        <v>0</v>
      </c>
      <c r="AA18" s="9">
        <f>'S1 Maquette'!I33*1.5</f>
        <v>0</v>
      </c>
      <c r="AB18" s="9">
        <f>'S2 Maquette'!I33*1.5</f>
        <v>0</v>
      </c>
      <c r="AC18" s="9">
        <f>'S3 Maquette'!I33*1.5</f>
        <v>36</v>
      </c>
      <c r="AD18" s="9">
        <f>'S4 Maquette'!I33*1.5</f>
        <v>36</v>
      </c>
    </row>
    <row r="19" spans="1:30" ht="24" customHeight="1">
      <c r="A19" s="224" t="s">
        <v>171</v>
      </c>
      <c r="B19" s="224"/>
      <c r="C19" s="224"/>
      <c r="D19" s="224" t="s">
        <v>171</v>
      </c>
      <c r="E19" s="224"/>
      <c r="F19" s="224"/>
      <c r="G19" s="224" t="s">
        <v>171</v>
      </c>
      <c r="H19" s="224"/>
      <c r="I19" s="224"/>
      <c r="J19" s="224" t="s">
        <v>171</v>
      </c>
      <c r="K19" s="224"/>
      <c r="L19" s="224"/>
      <c r="AA19" s="9">
        <f>'S1 Maquette'!I34*1.5</f>
        <v>0</v>
      </c>
      <c r="AB19" s="9">
        <f>'S2 Maquette'!I34*1.5</f>
        <v>0</v>
      </c>
      <c r="AC19" s="9">
        <f>'S3 Maquette'!I34*1.5</f>
        <v>0</v>
      </c>
      <c r="AD19" s="9">
        <f>'S4 Maquette'!I34*1.5</f>
        <v>0</v>
      </c>
    </row>
    <row r="20" spans="1:30" ht="26.25" customHeight="1">
      <c r="A20" s="224">
        <f>SUM(A18,B18,C18)</f>
        <v>170</v>
      </c>
      <c r="B20" s="224"/>
      <c r="C20" s="224"/>
      <c r="D20" s="224">
        <f ca="1">SUM(D18,E18,F18)</f>
        <v>170</v>
      </c>
      <c r="E20" s="224"/>
      <c r="F20" s="224"/>
      <c r="G20" s="224">
        <f>SUM(G18,H18,I18)</f>
        <v>210</v>
      </c>
      <c r="H20" s="224"/>
      <c r="I20" s="224"/>
      <c r="J20" s="224" t="e">
        <f>SUM(J18,K18,L18)</f>
        <v>#REF!</v>
      </c>
      <c r="K20" s="224"/>
      <c r="L20" s="224"/>
      <c r="AA20" s="9">
        <f>'S1 Maquette'!I35*1.5</f>
        <v>0</v>
      </c>
      <c r="AB20" s="9">
        <f>'S2 Maquette'!I35*1.5</f>
        <v>0</v>
      </c>
      <c r="AC20" s="9">
        <f>'S3 Maquette'!I35*1.5</f>
        <v>30</v>
      </c>
      <c r="AD20" s="9">
        <f>'S4 Maquette'!I35*1.5</f>
        <v>30</v>
      </c>
    </row>
    <row r="21" spans="1:30" ht="30.75" customHeight="1">
      <c r="A21" s="221" t="s">
        <v>171</v>
      </c>
      <c r="B21" s="222"/>
      <c r="C21" s="222"/>
      <c r="D21" s="222"/>
      <c r="E21" s="222"/>
      <c r="F21" s="223"/>
      <c r="G21" s="221" t="s">
        <v>171</v>
      </c>
      <c r="H21" s="222"/>
      <c r="I21" s="222"/>
      <c r="J21" s="222"/>
      <c r="K21" s="222"/>
      <c r="L21" s="223"/>
      <c r="AA21" s="9">
        <f>'S1 Maquette'!I36*1.5</f>
        <v>30</v>
      </c>
      <c r="AB21" s="9">
        <f>'S2 Maquette'!I36*1.5</f>
        <v>30</v>
      </c>
      <c r="AC21" s="9">
        <f>'S3 Maquette'!I36*1.5</f>
        <v>30</v>
      </c>
      <c r="AD21" s="9">
        <f>'S4 Maquette'!I36*1.5</f>
        <v>30</v>
      </c>
    </row>
    <row r="22" spans="1:30" ht="25.5" customHeight="1">
      <c r="A22" s="221">
        <f ca="1">SUM(A20,D20)</f>
        <v>340</v>
      </c>
      <c r="B22" s="222"/>
      <c r="C22" s="222"/>
      <c r="D22" s="222"/>
      <c r="E22" s="222"/>
      <c r="F22" s="223"/>
      <c r="G22" s="221" t="e">
        <f>SUM(G20,J20)</f>
        <v>#REF!</v>
      </c>
      <c r="H22" s="222"/>
      <c r="I22" s="222"/>
      <c r="J22" s="222"/>
      <c r="K22" s="222"/>
      <c r="L22" s="223"/>
      <c r="AA22" s="9">
        <f>'S1 Maquette'!I37*1.5</f>
        <v>0</v>
      </c>
      <c r="AB22" s="9">
        <f>'S2 Maquette'!I37*1.5</f>
        <v>0</v>
      </c>
      <c r="AC22" s="9">
        <f>'S3 Maquette'!I37*1.5</f>
        <v>0</v>
      </c>
      <c r="AD22" s="9">
        <f>'S4 Maquette'!I62*1.5</f>
        <v>0</v>
      </c>
    </row>
    <row r="23" spans="1:30">
      <c r="AA23" s="9">
        <f>'S1 Maquette'!I38*1.5</f>
        <v>0</v>
      </c>
      <c r="AB23" s="9">
        <f>'S2 Maquette'!I38*1.5</f>
        <v>0</v>
      </c>
      <c r="AC23" s="9">
        <f>'S3 Maquette'!I38*1.5</f>
        <v>0</v>
      </c>
      <c r="AD23" s="9" t="e">
        <f>'S4 Maquette'!#REF!*1.5</f>
        <v>#REF!</v>
      </c>
    </row>
    <row r="24" spans="1:30">
      <c r="AA24" s="9">
        <f>'S1 Maquette'!I39*1.5</f>
        <v>0</v>
      </c>
      <c r="AB24" s="9">
        <f>'S2 Maquette'!I39*1.5</f>
        <v>0</v>
      </c>
      <c r="AC24" s="9">
        <f>'S3 Maquette'!I39*1.5</f>
        <v>0</v>
      </c>
      <c r="AD24" s="9" t="e">
        <f>'S4 Maquette'!#REF!*1.5</f>
        <v>#REF!</v>
      </c>
    </row>
    <row r="25" spans="1:30">
      <c r="AA25" s="9">
        <f>'S1 Maquette'!I40*1.5</f>
        <v>0</v>
      </c>
      <c r="AB25" s="9">
        <f>'S2 Maquette'!I40*1.5</f>
        <v>0</v>
      </c>
      <c r="AC25" s="9">
        <f>'S3 Maquette'!I40*1.5</f>
        <v>22.5</v>
      </c>
      <c r="AD25" s="9" t="e">
        <f>'S4 Maquette'!#REF!*1.5</f>
        <v>#REF!</v>
      </c>
    </row>
    <row r="26" spans="1:30">
      <c r="AA26" s="9">
        <f>'S1 Maquette'!I41*1.5</f>
        <v>0</v>
      </c>
      <c r="AB26" s="9">
        <f>'S2 Maquette'!I41*1.5</f>
        <v>0</v>
      </c>
      <c r="AC26" s="9">
        <f>'S3 Maquette'!I41*1.5</f>
        <v>22.5</v>
      </c>
      <c r="AD26" s="9" t="e">
        <f>'S4 Maquette'!#REF!*1.5</f>
        <v>#REF!</v>
      </c>
    </row>
    <row r="27" spans="1:30">
      <c r="AA27" s="9">
        <f>'S1 Maquette'!I42*1.5</f>
        <v>0</v>
      </c>
      <c r="AB27" s="9">
        <f>'S2 Maquette'!I42*1.5</f>
        <v>45</v>
      </c>
      <c r="AC27" s="9">
        <f>'S3 Maquette'!I42*1.5</f>
        <v>0</v>
      </c>
      <c r="AD27" s="9" t="e">
        <f>'S4 Maquette'!#REF!*1.5</f>
        <v>#REF!</v>
      </c>
    </row>
    <row r="28" spans="1:30">
      <c r="AA28" s="9">
        <f>'S1 Maquette'!I43*1.5</f>
        <v>45</v>
      </c>
      <c r="AB28" s="9">
        <f>'S2 Maquette'!I43*1.5</f>
        <v>45</v>
      </c>
      <c r="AC28" s="9">
        <f>'S3 Maquette'!I43*1.5</f>
        <v>30</v>
      </c>
      <c r="AD28" s="9" t="e">
        <f>'S4 Maquette'!#REF!*1.5</f>
        <v>#REF!</v>
      </c>
    </row>
    <row r="29" spans="1:30">
      <c r="AA29" s="9">
        <f>'S1 Maquette'!I44*1.5</f>
        <v>0</v>
      </c>
      <c r="AB29" s="9">
        <f>'S2 Maquette'!I44*1.5</f>
        <v>0</v>
      </c>
      <c r="AC29" s="9">
        <f>'S3 Maquette'!I44*1.5</f>
        <v>30</v>
      </c>
      <c r="AD29" s="9" t="e">
        <f>'S4 Maquette'!#REF!*1.5</f>
        <v>#REF!</v>
      </c>
    </row>
    <row r="30" spans="1:30">
      <c r="AA30" s="9">
        <f>'S1 Maquette'!I45*1.5</f>
        <v>0</v>
      </c>
      <c r="AB30" s="9">
        <f>'S2 Maquette'!I45*1.5</f>
        <v>0</v>
      </c>
      <c r="AC30" s="9">
        <f>'S3 Maquette'!I45*1.5</f>
        <v>0</v>
      </c>
      <c r="AD30" s="9" t="e">
        <f>'S4 Maquette'!#REF!*1.5</f>
        <v>#REF!</v>
      </c>
    </row>
    <row r="31" spans="1:30">
      <c r="AA31" s="9">
        <f>'S1 Maquette'!I46*1.5</f>
        <v>0</v>
      </c>
      <c r="AB31" s="9">
        <f>'S2 Maquette'!I46*1.5</f>
        <v>0</v>
      </c>
      <c r="AC31" s="9">
        <f>'S3 Maquette'!I46*1.5</f>
        <v>30</v>
      </c>
      <c r="AD31" s="9" t="e">
        <f>'S4 Maquette'!#REF!*1.5</f>
        <v>#REF!</v>
      </c>
    </row>
    <row r="32" spans="1:30">
      <c r="AA32" s="9">
        <f>'S1 Maquette'!I47*1.5</f>
        <v>30</v>
      </c>
      <c r="AB32" s="9">
        <f>'S2 Maquette'!I47*1.5</f>
        <v>30</v>
      </c>
      <c r="AC32" s="9">
        <f>'S3 Maquette'!I47*1.5</f>
        <v>30</v>
      </c>
      <c r="AD32" s="9" t="e">
        <f>'S4 Maquette'!#REF!*1.5</f>
        <v>#REF!</v>
      </c>
    </row>
    <row r="33" spans="27:30">
      <c r="AA33" s="9">
        <f>'S1 Maquette'!I48*1.5</f>
        <v>30</v>
      </c>
      <c r="AB33" s="9">
        <f>'S2 Maquette'!I48*1.5</f>
        <v>30</v>
      </c>
      <c r="AC33" s="9">
        <f>'S3 Maquette'!I48*1.5</f>
        <v>30</v>
      </c>
      <c r="AD33" s="9" t="e">
        <f>'S4 Maquette'!#REF!*1.5</f>
        <v>#REF!</v>
      </c>
    </row>
    <row r="34" spans="27:30">
      <c r="AA34" s="9">
        <f>'S1 Maquette'!I49*1.5</f>
        <v>0</v>
      </c>
      <c r="AB34" s="9">
        <f>'S2 Maquette'!I49*1.5</f>
        <v>0</v>
      </c>
      <c r="AC34" s="9">
        <f>'S3 Maquette'!I49*1.5</f>
        <v>0</v>
      </c>
      <c r="AD34" s="9" t="e">
        <f>'S4 Maquette'!#REF!*1.5</f>
        <v>#REF!</v>
      </c>
    </row>
    <row r="35" spans="27:30">
      <c r="AA35" s="9">
        <f>'S1 Maquette'!I50*1.5</f>
        <v>30</v>
      </c>
      <c r="AB35" s="9">
        <f>'S2 Maquette'!I50*1.5</f>
        <v>30</v>
      </c>
      <c r="AC35" s="9">
        <f>'S3 Maquette'!I50*1.5</f>
        <v>0</v>
      </c>
      <c r="AD35" s="9" t="e">
        <f>'S4 Maquette'!#REF!*1.5</f>
        <v>#REF!</v>
      </c>
    </row>
    <row r="36" spans="27:30">
      <c r="AA36" s="9">
        <f>'S1 Maquette'!I51*1.5</f>
        <v>30</v>
      </c>
      <c r="AB36" s="9">
        <f>'S2 Maquette'!I51*1.5</f>
        <v>30</v>
      </c>
      <c r="AC36" s="9">
        <f>'S3 Maquette'!I51*1.5</f>
        <v>0</v>
      </c>
      <c r="AD36" s="9" t="e">
        <f>'S4 Maquette'!#REF!*1.5</f>
        <v>#REF!</v>
      </c>
    </row>
    <row r="37" spans="27:30">
      <c r="AA37" s="9">
        <f>'S1 Maquette'!I52*1.5</f>
        <v>0</v>
      </c>
      <c r="AB37" s="9">
        <f>'S2 Maquette'!I52*1.5</f>
        <v>0</v>
      </c>
      <c r="AC37" s="9">
        <f>'S3 Maquette'!I52*1.5</f>
        <v>0</v>
      </c>
      <c r="AD37" s="9" t="e">
        <f>'S4 Maquette'!#REF!*1.5</f>
        <v>#REF!</v>
      </c>
    </row>
    <row r="38" spans="27:30">
      <c r="AA38" s="9">
        <f>'S1 Maquette'!I53*1.5</f>
        <v>0</v>
      </c>
      <c r="AB38" s="9">
        <f>'S2 Maquette'!I53*1.5</f>
        <v>0</v>
      </c>
      <c r="AC38" s="9">
        <f>'S3 Maquette'!I53*1.5</f>
        <v>0</v>
      </c>
      <c r="AD38" s="9" t="e">
        <f>'S4 Maquette'!#REF!*1.5</f>
        <v>#REF!</v>
      </c>
    </row>
    <row r="39" spans="27:30">
      <c r="AA39" s="9">
        <f>'S1 Maquette'!I54*1.5</f>
        <v>0</v>
      </c>
      <c r="AB39" s="9">
        <f>'S2 Maquette'!I54*1.5</f>
        <v>0</v>
      </c>
      <c r="AC39" s="9">
        <f>'S3 Maquette'!I54*1.5</f>
        <v>0</v>
      </c>
      <c r="AD39" s="9" t="e">
        <f>'S4 Maquette'!#REF!*1.5</f>
        <v>#REF!</v>
      </c>
    </row>
    <row r="40" spans="27:30">
      <c r="AA40" s="9">
        <f>'S1 Maquette'!I55*1.5</f>
        <v>21</v>
      </c>
      <c r="AB40" s="9">
        <f>'S2 Maquette'!I55*1.5</f>
        <v>15</v>
      </c>
      <c r="AC40" s="9">
        <f>'S3 Maquette'!I55*1.5</f>
        <v>0</v>
      </c>
      <c r="AD40" s="9" t="e">
        <f>'S4 Maquette'!#REF!*1.5</f>
        <v>#REF!</v>
      </c>
    </row>
    <row r="41" spans="27:30">
      <c r="AA41" s="9">
        <f>'S1 Maquette'!I56*1.5</f>
        <v>21</v>
      </c>
      <c r="AB41" s="9">
        <f>'S2 Maquette'!I56*1.5</f>
        <v>15</v>
      </c>
      <c r="AC41" s="9">
        <f>'S3 Maquette'!I56*1.5</f>
        <v>0</v>
      </c>
      <c r="AD41" s="9" t="e">
        <f>'S4 Maquette'!#REF!*1.5</f>
        <v>#REF!</v>
      </c>
    </row>
    <row r="42" spans="27:30">
      <c r="AA42" s="9">
        <f>'S1 Maquette'!I57*1.5</f>
        <v>0</v>
      </c>
      <c r="AB42" s="9">
        <f>'S2 Maquette'!I57*1.5</f>
        <v>0</v>
      </c>
      <c r="AC42" s="9">
        <f>'S3 Maquette'!I57*1.5</f>
        <v>0</v>
      </c>
      <c r="AD42" s="9" t="e">
        <f>'S4 Maquette'!#REF!*1.5</f>
        <v>#REF!</v>
      </c>
    </row>
    <row r="43" spans="27:30">
      <c r="AA43" s="9">
        <f>'S1 Maquette'!I58*1.5</f>
        <v>30</v>
      </c>
      <c r="AB43" s="9">
        <f>'S2 Maquette'!I58*1.5</f>
        <v>30</v>
      </c>
      <c r="AC43" s="9">
        <f>'S3 Maquette'!I58*1.5</f>
        <v>0</v>
      </c>
      <c r="AD43" s="9" t="e">
        <f>'S4 Maquette'!#REF!*1.5</f>
        <v>#REF!</v>
      </c>
    </row>
    <row r="44" spans="27:30">
      <c r="AA44" s="9">
        <f>'S1 Maquette'!I59*1.5</f>
        <v>30</v>
      </c>
      <c r="AB44" s="9">
        <f>'S2 Maquette'!I59*1.5</f>
        <v>30</v>
      </c>
      <c r="AC44" s="9">
        <f>'S3 Maquette'!I59*1.5</f>
        <v>0</v>
      </c>
      <c r="AD44" s="9" t="e">
        <f>'S4 Maquette'!#REF!*1.5</f>
        <v>#REF!</v>
      </c>
    </row>
    <row r="45" spans="27:30">
      <c r="AA45" s="9">
        <f>'S1 Maquette'!I60*1.5</f>
        <v>30</v>
      </c>
      <c r="AB45" s="9">
        <f>'S2 Maquette'!I60*1.5</f>
        <v>30</v>
      </c>
      <c r="AC45" s="9">
        <f>'S3 Maquette'!I60*1.5</f>
        <v>0</v>
      </c>
      <c r="AD45" s="9" t="e">
        <f>'S4 Maquette'!#REF!*1.5</f>
        <v>#REF!</v>
      </c>
    </row>
    <row r="46" spans="27:30">
      <c r="AA46" s="9">
        <f>'S1 Maquette'!I61*1.5</f>
        <v>0</v>
      </c>
      <c r="AB46" s="9">
        <f>'S2 Maquette'!I61*1.5</f>
        <v>0</v>
      </c>
      <c r="AC46" s="9">
        <f>'S3 Maquette'!I61*1.5</f>
        <v>0</v>
      </c>
      <c r="AD46" s="9" t="e">
        <f>'S4 Maquette'!#REF!*1.5</f>
        <v>#REF!</v>
      </c>
    </row>
    <row r="47" spans="27:30">
      <c r="AA47" s="9">
        <f>'S1 Maquette'!I62*1.5</f>
        <v>0</v>
      </c>
      <c r="AB47" s="9">
        <f>'S2 Maquette'!I62*1.5</f>
        <v>0</v>
      </c>
      <c r="AC47" s="9">
        <f>'S3 Maquette'!I62*1.5</f>
        <v>0</v>
      </c>
      <c r="AD47" s="9">
        <f>'S4 Maquette'!I65*1.5</f>
        <v>0</v>
      </c>
    </row>
    <row r="48" spans="27:30">
      <c r="AA48" s="9">
        <f>'S1 Maquette'!I63*1.5</f>
        <v>0</v>
      </c>
      <c r="AB48" s="9">
        <f>'S2 Maquette'!I63*1.5</f>
        <v>0</v>
      </c>
      <c r="AC48" s="9">
        <f>'S3 Maquette'!I63*1.5</f>
        <v>0</v>
      </c>
      <c r="AD48" s="9">
        <f>'S4 Maquette'!I66*1.5</f>
        <v>0</v>
      </c>
    </row>
    <row r="49" spans="27:30">
      <c r="AA49" s="9">
        <f>'S1 Maquette'!I64*1.5</f>
        <v>30</v>
      </c>
      <c r="AB49" s="9">
        <f>'S2 Maquette'!I64*1.5</f>
        <v>30</v>
      </c>
      <c r="AC49" s="9">
        <f>'S3 Maquette'!I64*1.5</f>
        <v>30</v>
      </c>
      <c r="AD49" s="9">
        <f>'S4 Maquette'!I67*1.5</f>
        <v>30</v>
      </c>
    </row>
    <row r="50" spans="27:30">
      <c r="AA50" s="9">
        <f>'S1 Maquette'!I65*1.5</f>
        <v>30</v>
      </c>
      <c r="AB50" s="9">
        <f>'S2 Maquette'!I65*1.5</f>
        <v>30</v>
      </c>
      <c r="AC50" s="9">
        <f>'S3 Maquette'!I65*1.5</f>
        <v>0</v>
      </c>
      <c r="AD50" s="9">
        <f>'S4 Maquette'!I68*1.5</f>
        <v>0</v>
      </c>
    </row>
    <row r="51" spans="27:30">
      <c r="AA51" s="9">
        <f>'S1 Maquette'!I66*1.5</f>
        <v>0</v>
      </c>
      <c r="AB51" s="9">
        <f>'S2 Maquette'!I66*1.5</f>
        <v>0</v>
      </c>
      <c r="AC51" s="9">
        <f>'S3 Maquette'!I66*1.5</f>
        <v>0</v>
      </c>
      <c r="AD51" s="9" t="e">
        <f>'S4 Maquette'!#REF!*1.5</f>
        <v>#REF!</v>
      </c>
    </row>
    <row r="52" spans="27:30">
      <c r="AA52" s="9">
        <f>'S1 Maquette'!I67*1.5</f>
        <v>0</v>
      </c>
      <c r="AB52" s="9">
        <f>'S2 Maquette'!I67*1.5</f>
        <v>0</v>
      </c>
      <c r="AC52" s="9">
        <f>'S3 Maquette'!I67*1.5</f>
        <v>0</v>
      </c>
      <c r="AD52" s="9" t="e">
        <f>'S4 Maquette'!#REF!*1.5</f>
        <v>#REF!</v>
      </c>
    </row>
    <row r="53" spans="27:30">
      <c r="AA53" s="9">
        <f>'S1 Maquette'!I68*1.5</f>
        <v>0</v>
      </c>
      <c r="AB53" s="9">
        <f>'S2 Maquette'!I68*1.5</f>
        <v>0</v>
      </c>
      <c r="AC53" s="9">
        <f>'S3 Maquette'!I68*1.5</f>
        <v>0</v>
      </c>
      <c r="AD53" s="9" t="e">
        <f>'S4 Maquette'!#REF!*1.5</f>
        <v>#REF!</v>
      </c>
    </row>
    <row r="54" spans="27:30">
      <c r="AA54" s="9">
        <f>'S1 Maquette'!I69*1.5</f>
        <v>0</v>
      </c>
      <c r="AB54" s="9">
        <f>'S2 Maquette'!I69*1.5</f>
        <v>0</v>
      </c>
      <c r="AC54" s="9">
        <f>'S3 Maquette'!I69*1.5</f>
        <v>0</v>
      </c>
      <c r="AD54" s="9">
        <f>'S4 Maquette'!I69*1.5</f>
        <v>0</v>
      </c>
    </row>
    <row r="55" spans="27:30">
      <c r="AA55" s="9">
        <f>'S1 Maquette'!I70*1.5</f>
        <v>0</v>
      </c>
      <c r="AB55" s="9">
        <f>'S2 Maquette'!I70*1.5</f>
        <v>0</v>
      </c>
      <c r="AC55" s="9">
        <f>'S3 Maquette'!I70*1.5</f>
        <v>0</v>
      </c>
      <c r="AD55" s="9">
        <f>'S4 Maquette'!I70*1.5</f>
        <v>0</v>
      </c>
    </row>
    <row r="56" spans="27:30">
      <c r="AA56" s="9">
        <f>'S1 Maquette'!I71*1.5</f>
        <v>0</v>
      </c>
      <c r="AB56" s="9">
        <f>'S2 Maquette'!I71*1.5</f>
        <v>0</v>
      </c>
      <c r="AC56" s="9">
        <f>'S3 Maquette'!I71*1.5</f>
        <v>0</v>
      </c>
      <c r="AD56" s="9">
        <f>'S4 Maquette'!I71*1.5</f>
        <v>0</v>
      </c>
    </row>
    <row r="57" spans="27:30">
      <c r="AA57" s="9">
        <f>'S1 Maquette'!I72*1.5</f>
        <v>0</v>
      </c>
      <c r="AB57" s="9">
        <f>'S2 Maquette'!I72*1.5</f>
        <v>0</v>
      </c>
      <c r="AC57" s="9">
        <f>'S3 Maquette'!I72*1.5</f>
        <v>0</v>
      </c>
      <c r="AD57" s="9">
        <f>'S4 Maquette'!I72*1.5</f>
        <v>0</v>
      </c>
    </row>
    <row r="58" spans="27:30">
      <c r="AA58" s="9">
        <f>'S1 Maquette'!I73*1.5</f>
        <v>0</v>
      </c>
      <c r="AB58" s="9">
        <f>'S2 Maquette'!I73*1.5</f>
        <v>0</v>
      </c>
      <c r="AC58" s="9">
        <f>'S3 Maquette'!I73*1.5</f>
        <v>0</v>
      </c>
      <c r="AD58" s="9">
        <f>'S4 Maquette'!I73*1.5</f>
        <v>0</v>
      </c>
    </row>
    <row r="59" spans="27:30">
      <c r="AA59" s="9">
        <f>'S1 Maquette'!I74*1.5</f>
        <v>0</v>
      </c>
      <c r="AB59" s="9">
        <f>'S2 Maquette'!I74*1.5</f>
        <v>0</v>
      </c>
      <c r="AC59" s="9">
        <f>'S3 Maquette'!I74*1.5</f>
        <v>0</v>
      </c>
      <c r="AD59" s="9">
        <f>'S4 Maquette'!I74*1.5</f>
        <v>0</v>
      </c>
    </row>
    <row r="60" spans="27:30">
      <c r="AA60" s="9">
        <f>'S1 Maquette'!I75*1.5</f>
        <v>0</v>
      </c>
      <c r="AB60" s="9">
        <f>'S2 Maquette'!I75*1.5</f>
        <v>0</v>
      </c>
      <c r="AC60" s="9">
        <f>'S3 Maquette'!I75*1.5</f>
        <v>0</v>
      </c>
      <c r="AD60" s="9">
        <f>'S4 Maquette'!I75*1.5</f>
        <v>0</v>
      </c>
    </row>
    <row r="61" spans="27:30">
      <c r="AA61" s="9">
        <f>'S1 Maquette'!I76*1.5</f>
        <v>0</v>
      </c>
      <c r="AB61" s="9">
        <f>'S2 Maquette'!I76*1.5</f>
        <v>0</v>
      </c>
      <c r="AC61" s="9">
        <f>'S3 Maquette'!I76*1.5</f>
        <v>0</v>
      </c>
      <c r="AD61" s="9">
        <f>'S4 Maquette'!I76*1.5</f>
        <v>0</v>
      </c>
    </row>
    <row r="62" spans="27:30">
      <c r="AA62" s="9">
        <f>'S1 Maquette'!I77*1.5</f>
        <v>0</v>
      </c>
      <c r="AB62" s="9">
        <f>'S2 Maquette'!I77*1.5</f>
        <v>0</v>
      </c>
      <c r="AC62" s="9">
        <f>'S3 Maquette'!I77*1.5</f>
        <v>0</v>
      </c>
      <c r="AD62" s="9">
        <f>'S4 Maquette'!I77*1.5</f>
        <v>0</v>
      </c>
    </row>
    <row r="63" spans="27:30">
      <c r="AA63" s="9">
        <f>'S1 Maquette'!I78*1.5</f>
        <v>0</v>
      </c>
      <c r="AB63" s="9">
        <f>'S2 Maquette'!I78*1.5</f>
        <v>0</v>
      </c>
      <c r="AC63" s="9">
        <f>'S3 Maquette'!I78*1.5</f>
        <v>0</v>
      </c>
      <c r="AD63" s="9">
        <f>'S4 Maquette'!I78*1.5</f>
        <v>0</v>
      </c>
    </row>
    <row r="64" spans="27:30">
      <c r="AA64" s="9">
        <f>'S1 Maquette'!I79*1.5</f>
        <v>0</v>
      </c>
      <c r="AB64" s="9">
        <f>'S2 Maquette'!I79*1.5</f>
        <v>0</v>
      </c>
      <c r="AC64" s="9">
        <f>'S3 Maquette'!I79*1.5</f>
        <v>0</v>
      </c>
      <c r="AD64" s="9">
        <f>'S4 Maquette'!I79*1.5</f>
        <v>0</v>
      </c>
    </row>
    <row r="65" spans="27:30">
      <c r="AA65" s="9">
        <f>'S1 Maquette'!I80*1.5</f>
        <v>0</v>
      </c>
      <c r="AB65" s="9">
        <f>'S2 Maquette'!I80*1.5</f>
        <v>0</v>
      </c>
      <c r="AC65" s="9">
        <f>'S3 Maquette'!I80*1.5</f>
        <v>0</v>
      </c>
      <c r="AD65" s="9">
        <f>'S4 Maquette'!I80*1.5</f>
        <v>0</v>
      </c>
    </row>
    <row r="66" spans="27:30">
      <c r="AA66" s="9">
        <f>'S1 Maquette'!I81*1.5</f>
        <v>0</v>
      </c>
      <c r="AB66" s="9">
        <f>'S2 Maquette'!I81*1.5</f>
        <v>0</v>
      </c>
      <c r="AC66" s="9">
        <f>'S3 Maquette'!I81*1.5</f>
        <v>0</v>
      </c>
      <c r="AD66" s="9">
        <f>'S4 Maquette'!I81*1.5</f>
        <v>0</v>
      </c>
    </row>
    <row r="67" spans="27:30">
      <c r="AA67" s="9">
        <f>'S1 Maquette'!I82*1.5</f>
        <v>0</v>
      </c>
      <c r="AB67" s="9">
        <f>'S2 Maquette'!I82*1.5</f>
        <v>0</v>
      </c>
      <c r="AC67" s="9">
        <f>'S3 Maquette'!I82*1.5</f>
        <v>0</v>
      </c>
      <c r="AD67" s="9">
        <f>'S4 Maquette'!I82*1.5</f>
        <v>0</v>
      </c>
    </row>
    <row r="68" spans="27:30">
      <c r="AA68" s="9">
        <f>'S1 Maquette'!I83*1.5</f>
        <v>0</v>
      </c>
      <c r="AB68" s="9">
        <f>'S2 Maquette'!I83*1.5</f>
        <v>0</v>
      </c>
      <c r="AC68" s="9">
        <f>'S3 Maquette'!I83*1.5</f>
        <v>0</v>
      </c>
      <c r="AD68" s="9">
        <f>'S4 Maquette'!I83*1.5</f>
        <v>0</v>
      </c>
    </row>
    <row r="69" spans="27:30">
      <c r="AA69" s="9">
        <f>'S1 Maquette'!I84*1.5</f>
        <v>0</v>
      </c>
      <c r="AB69" s="9">
        <f>'S2 Maquette'!I84*1.5</f>
        <v>0</v>
      </c>
      <c r="AC69" s="9">
        <f>'S3 Maquette'!I84*1.5</f>
        <v>0</v>
      </c>
      <c r="AD69" s="9">
        <f>'S4 Maquette'!I84*1.5</f>
        <v>0</v>
      </c>
    </row>
    <row r="70" spans="27:30">
      <c r="AA70" s="9">
        <f>'S1 Maquette'!I85*1.5</f>
        <v>0</v>
      </c>
      <c r="AB70" s="9">
        <f>'S2 Maquette'!I85*1.5</f>
        <v>45</v>
      </c>
      <c r="AC70" s="9">
        <f>'S3 Maquette'!I85*1.5</f>
        <v>0</v>
      </c>
      <c r="AD70" s="9">
        <f>'S4 Maquette'!I85*1.5</f>
        <v>0</v>
      </c>
    </row>
    <row r="71" spans="27:30">
      <c r="AA71" s="9">
        <f>'S1 Maquette'!I86*1.5</f>
        <v>45</v>
      </c>
      <c r="AB71" s="9">
        <f>'S2 Maquette'!I86*1.5</f>
        <v>45</v>
      </c>
      <c r="AC71" s="9">
        <f>'S3 Maquette'!I86*1.5</f>
        <v>0</v>
      </c>
      <c r="AD71" s="9">
        <f>'S4 Maquette'!I86*1.5</f>
        <v>0</v>
      </c>
    </row>
    <row r="72" spans="27:30">
      <c r="AA72" s="9">
        <f>'S1 Maquette'!I87*1.5</f>
        <v>0</v>
      </c>
      <c r="AB72" s="9">
        <f>'S2 Maquette'!I87*1.5</f>
        <v>0</v>
      </c>
      <c r="AC72" s="9">
        <f>'S3 Maquette'!I87*1.5</f>
        <v>0</v>
      </c>
      <c r="AD72" s="9">
        <f>'S4 Maquette'!I87*1.5</f>
        <v>0</v>
      </c>
    </row>
    <row r="73" spans="27:30">
      <c r="AA73" s="9">
        <f>'S1 Maquette'!I88*1.5</f>
        <v>0</v>
      </c>
      <c r="AB73" s="9">
        <f>'S2 Maquette'!I88*1.5</f>
        <v>0</v>
      </c>
      <c r="AC73" s="9">
        <f>'S3 Maquette'!I88*1.5</f>
        <v>0</v>
      </c>
      <c r="AD73" s="9">
        <f>'S4 Maquette'!I88*1.5</f>
        <v>0</v>
      </c>
    </row>
    <row r="74" spans="27:30">
      <c r="AA74" s="9">
        <f>'S1 Maquette'!I89*1.5</f>
        <v>0</v>
      </c>
      <c r="AB74" s="9">
        <f>'S2 Maquette'!I89*1.5</f>
        <v>0</v>
      </c>
      <c r="AC74" s="9">
        <f>'S3 Maquette'!I89*1.5</f>
        <v>0</v>
      </c>
      <c r="AD74" s="9">
        <f>'S4 Maquette'!I89*1.5</f>
        <v>0</v>
      </c>
    </row>
    <row r="75" spans="27:30">
      <c r="AA75" s="9">
        <f>'S1 Maquette'!I90*1.5</f>
        <v>30</v>
      </c>
      <c r="AB75" s="9">
        <f>'S2 Maquette'!I90*1.5</f>
        <v>30</v>
      </c>
      <c r="AC75" s="9">
        <f>'S3 Maquette'!I90*1.5</f>
        <v>0</v>
      </c>
      <c r="AD75" s="9">
        <f>'S4 Maquette'!I90*1.5</f>
        <v>0</v>
      </c>
    </row>
    <row r="76" spans="27:30">
      <c r="AA76" s="9">
        <f>'S1 Maquette'!I91*1.5</f>
        <v>30</v>
      </c>
      <c r="AB76" s="9">
        <f>'S2 Maquette'!I91*1.5</f>
        <v>30</v>
      </c>
      <c r="AC76" s="9">
        <f>'S3 Maquette'!I91*1.5</f>
        <v>0</v>
      </c>
      <c r="AD76" s="9">
        <f>'S4 Maquette'!I91*1.5</f>
        <v>0</v>
      </c>
    </row>
    <row r="77" spans="27:30">
      <c r="AA77" s="9">
        <f>'S1 Maquette'!I92*1.5</f>
        <v>0</v>
      </c>
      <c r="AB77" s="9">
        <f>'S2 Maquette'!I92*1.5</f>
        <v>0</v>
      </c>
      <c r="AC77" s="9">
        <f>'S3 Maquette'!I92*1.5</f>
        <v>0</v>
      </c>
      <c r="AD77" s="9">
        <f>'S4 Maquette'!I92*1.5</f>
        <v>0</v>
      </c>
    </row>
    <row r="78" spans="27:30">
      <c r="AA78" s="9">
        <f>'S1 Maquette'!I93*1.5</f>
        <v>30</v>
      </c>
      <c r="AB78" s="9">
        <f>'S2 Maquette'!I93*1.5</f>
        <v>30</v>
      </c>
      <c r="AC78" s="9">
        <f>'S3 Maquette'!I93*1.5</f>
        <v>0</v>
      </c>
      <c r="AD78" s="9">
        <f>'S4 Maquette'!I93*1.5</f>
        <v>0</v>
      </c>
    </row>
    <row r="79" spans="27:30">
      <c r="AA79" s="9">
        <f>'S1 Maquette'!I94*1.5</f>
        <v>30</v>
      </c>
      <c r="AB79" s="9">
        <f>'S2 Maquette'!I94*1.5</f>
        <v>30</v>
      </c>
      <c r="AC79" s="9">
        <f>'S3 Maquette'!I94*1.5</f>
        <v>0</v>
      </c>
      <c r="AD79" s="9">
        <f>'S4 Maquette'!I94*1.5</f>
        <v>0</v>
      </c>
    </row>
    <row r="80" spans="27:30">
      <c r="AA80" s="9">
        <f>'S1 Maquette'!I95*1.5</f>
        <v>0</v>
      </c>
      <c r="AB80" s="9">
        <f>'S2 Maquette'!I95*1.5</f>
        <v>0</v>
      </c>
      <c r="AC80" s="9">
        <f>'S3 Maquette'!I95*1.5</f>
        <v>0</v>
      </c>
      <c r="AD80" s="9">
        <f>'S4 Maquette'!I95*1.5</f>
        <v>0</v>
      </c>
    </row>
    <row r="81" spans="27:30">
      <c r="AA81" s="9">
        <f>'S1 Maquette'!I96*1.5</f>
        <v>0</v>
      </c>
      <c r="AB81" s="9">
        <f>'S2 Maquette'!I96*1.5</f>
        <v>0</v>
      </c>
      <c r="AC81" s="9">
        <f>'S3 Maquette'!I96*1.5</f>
        <v>0</v>
      </c>
      <c r="AD81" s="9">
        <f>'S4 Maquette'!I96*1.5</f>
        <v>0</v>
      </c>
    </row>
    <row r="82" spans="27:30">
      <c r="AA82" s="9">
        <f>'S1 Maquette'!I97*1.5</f>
        <v>0</v>
      </c>
      <c r="AB82" s="9">
        <f>'S2 Maquette'!I97*1.5</f>
        <v>0</v>
      </c>
      <c r="AC82" s="9">
        <f>'S3 Maquette'!I97*1.5</f>
        <v>0</v>
      </c>
      <c r="AD82" s="9">
        <f>'S4 Maquette'!I97*1.5</f>
        <v>0</v>
      </c>
    </row>
    <row r="83" spans="27:30">
      <c r="AA83" s="9">
        <f>'S1 Maquette'!I98*1.5</f>
        <v>21</v>
      </c>
      <c r="AB83" s="9">
        <f>'S2 Maquette'!I98*1.5</f>
        <v>15</v>
      </c>
      <c r="AC83" s="9">
        <f>'S3 Maquette'!I98*1.5</f>
        <v>0</v>
      </c>
      <c r="AD83" s="9">
        <f>'S4 Maquette'!I98*1.5</f>
        <v>0</v>
      </c>
    </row>
    <row r="84" spans="27:30">
      <c r="AA84" s="9">
        <f>'S1 Maquette'!I99*1.5</f>
        <v>21</v>
      </c>
      <c r="AB84" s="9">
        <f>'S2 Maquette'!I99*1.5</f>
        <v>15</v>
      </c>
      <c r="AC84" s="9">
        <f>'S3 Maquette'!I99*1.5</f>
        <v>0</v>
      </c>
      <c r="AD84" s="9">
        <f>'S4 Maquette'!I99*1.5</f>
        <v>0</v>
      </c>
    </row>
    <row r="85" spans="27:30">
      <c r="AA85" s="9">
        <f>'S1 Maquette'!I100*1.5</f>
        <v>0</v>
      </c>
      <c r="AB85" s="9">
        <f>'S2 Maquette'!I100*1.5</f>
        <v>0</v>
      </c>
      <c r="AC85" s="9">
        <f>'S3 Maquette'!I100*1.5</f>
        <v>0</v>
      </c>
      <c r="AD85" s="9">
        <f>'S4 Maquette'!I100*1.5</f>
        <v>0</v>
      </c>
    </row>
    <row r="86" spans="27:30">
      <c r="AA86" s="9">
        <f>'S1 Maquette'!I101*1.5</f>
        <v>30</v>
      </c>
      <c r="AB86" s="9">
        <f>'S2 Maquette'!I101*1.5</f>
        <v>30</v>
      </c>
      <c r="AC86" s="9">
        <f>'S3 Maquette'!I101*1.5</f>
        <v>0</v>
      </c>
      <c r="AD86" s="9">
        <f>'S4 Maquette'!I101*1.5</f>
        <v>0</v>
      </c>
    </row>
    <row r="87" spans="27:30">
      <c r="AA87" s="9">
        <f>'S1 Maquette'!I102*1.5</f>
        <v>30</v>
      </c>
      <c r="AB87" s="9">
        <f>'S2 Maquette'!I102*1.5</f>
        <v>30</v>
      </c>
      <c r="AC87" s="9">
        <f>'S3 Maquette'!I102*1.5</f>
        <v>0</v>
      </c>
      <c r="AD87" s="9">
        <f>'S4 Maquette'!I102*1.5</f>
        <v>0</v>
      </c>
    </row>
    <row r="88" spans="27:30">
      <c r="AA88" s="9">
        <f>'S1 Maquette'!I103*1.5</f>
        <v>30</v>
      </c>
      <c r="AB88" s="9">
        <f>'S2 Maquette'!I103*1.5</f>
        <v>30</v>
      </c>
      <c r="AC88" s="9">
        <f>'S3 Maquette'!I103*1.5</f>
        <v>0</v>
      </c>
      <c r="AD88" s="9">
        <f>'S4 Maquette'!I103*1.5</f>
        <v>0</v>
      </c>
    </row>
    <row r="89" spans="27:30">
      <c r="AA89" s="9">
        <f>'S1 Maquette'!I104*1.5</f>
        <v>0</v>
      </c>
      <c r="AB89" s="9">
        <f>'S2 Maquette'!I104*1.5</f>
        <v>0</v>
      </c>
      <c r="AC89" s="9">
        <f>'S3 Maquette'!I104*1.5</f>
        <v>0</v>
      </c>
      <c r="AD89" s="9">
        <f>'S4 Maquette'!I104*1.5</f>
        <v>0</v>
      </c>
    </row>
    <row r="90" spans="27:30">
      <c r="AA90" s="9">
        <f>'S1 Maquette'!I105*1.5</f>
        <v>0</v>
      </c>
      <c r="AB90" s="9">
        <f>'S2 Maquette'!I105*1.5</f>
        <v>0</v>
      </c>
      <c r="AC90" s="9">
        <f>'S3 Maquette'!I105*1.5</f>
        <v>0</v>
      </c>
      <c r="AD90" s="9">
        <f>'S4 Maquette'!I105*1.5</f>
        <v>0</v>
      </c>
    </row>
    <row r="91" spans="27:30">
      <c r="AA91" s="9">
        <f>'S1 Maquette'!I106*1.5</f>
        <v>0</v>
      </c>
      <c r="AB91" s="9">
        <f>'S2 Maquette'!I106*1.5</f>
        <v>0</v>
      </c>
      <c r="AC91" s="9">
        <f>'S3 Maquette'!I106*1.5</f>
        <v>0</v>
      </c>
      <c r="AD91" s="9">
        <f>'S4 Maquette'!I106*1.5</f>
        <v>0</v>
      </c>
    </row>
    <row r="92" spans="27:30">
      <c r="AA92" s="9">
        <f>'S1 Maquette'!I107*1.5</f>
        <v>30</v>
      </c>
      <c r="AB92" s="9">
        <f>'S2 Maquette'!I107*1.5</f>
        <v>30</v>
      </c>
      <c r="AC92" s="9">
        <f>'S3 Maquette'!I107*1.5</f>
        <v>0</v>
      </c>
      <c r="AD92" s="9">
        <f>'S4 Maquette'!I107*1.5</f>
        <v>0</v>
      </c>
    </row>
    <row r="93" spans="27:30">
      <c r="AA93" s="9">
        <f>'S1 Maquette'!I108*1.5</f>
        <v>30</v>
      </c>
      <c r="AB93" s="9">
        <f>'S2 Maquette'!I108*1.5</f>
        <v>30</v>
      </c>
      <c r="AC93" s="9">
        <f>'S3 Maquette'!I108*1.5</f>
        <v>0</v>
      </c>
      <c r="AD93" s="9">
        <f>'S4 Maquette'!I108*1.5</f>
        <v>0</v>
      </c>
    </row>
    <row r="94" spans="27:30">
      <c r="AA94" s="9">
        <f>'S1 Maquette'!I109*1.5</f>
        <v>0</v>
      </c>
      <c r="AB94" s="9">
        <f>'S2 Maquette'!I109*1.5</f>
        <v>0</v>
      </c>
      <c r="AC94" s="9">
        <f>'S3 Maquette'!I109*1.5</f>
        <v>0</v>
      </c>
      <c r="AD94" s="9">
        <f>'S4 Maquette'!I109*1.5</f>
        <v>0</v>
      </c>
    </row>
    <row r="95" spans="27:30">
      <c r="AA95" s="9">
        <f>'S1 Maquette'!I110*1.5</f>
        <v>0</v>
      </c>
      <c r="AB95" s="9">
        <f>'S2 Maquette'!I110*1.5</f>
        <v>0</v>
      </c>
      <c r="AC95" s="9">
        <f>'S3 Maquette'!I110*1.5</f>
        <v>0</v>
      </c>
      <c r="AD95" s="9">
        <f>'S4 Maquette'!I110*1.5</f>
        <v>0</v>
      </c>
    </row>
    <row r="96" spans="27:30">
      <c r="AA96" s="9">
        <f>'S1 Maquette'!I111*1.5</f>
        <v>0</v>
      </c>
      <c r="AB96" s="9">
        <f>'S2 Maquette'!I111*1.5</f>
        <v>0</v>
      </c>
      <c r="AC96" s="9">
        <f>'S3 Maquette'!I111*1.5</f>
        <v>0</v>
      </c>
      <c r="AD96" s="9">
        <f>'S4 Maquette'!I111*1.5</f>
        <v>0</v>
      </c>
    </row>
    <row r="97" spans="27:30">
      <c r="AA97" s="9">
        <f>'S1 Maquette'!I112*1.5</f>
        <v>0</v>
      </c>
      <c r="AB97" s="9">
        <f>'S2 Maquette'!I112*1.5</f>
        <v>0</v>
      </c>
      <c r="AC97" s="9">
        <f>'S3 Maquette'!I112*1.5</f>
        <v>0</v>
      </c>
      <c r="AD97" s="9">
        <f>'S4 Maquette'!I112*1.5</f>
        <v>0</v>
      </c>
    </row>
    <row r="98" spans="27:30">
      <c r="AA98" s="9">
        <f>'S1 Maquette'!I113*1.5</f>
        <v>0</v>
      </c>
      <c r="AB98" s="9">
        <f>'S2 Maquette'!I113*1.5</f>
        <v>0</v>
      </c>
      <c r="AC98" s="9">
        <f>'S3 Maquette'!I113*1.5</f>
        <v>0</v>
      </c>
      <c r="AD98" s="9">
        <f>'S4 Maquette'!I113*1.5</f>
        <v>0</v>
      </c>
    </row>
    <row r="99" spans="27:30">
      <c r="AA99" s="9">
        <f>'S1 Maquette'!I114*1.5</f>
        <v>0</v>
      </c>
      <c r="AB99" s="9">
        <f>'S2 Maquette'!I114*1.5</f>
        <v>0</v>
      </c>
      <c r="AC99" s="9">
        <f>'S3 Maquette'!I114*1.5</f>
        <v>0</v>
      </c>
      <c r="AD99" s="9">
        <f>'S4 Maquette'!I114*1.5</f>
        <v>0</v>
      </c>
    </row>
    <row r="100" spans="27:30">
      <c r="AA100" s="9">
        <f>'S1 Maquette'!I115*1.5</f>
        <v>0</v>
      </c>
      <c r="AB100" s="9">
        <f>'S2 Maquette'!I115*1.5</f>
        <v>0</v>
      </c>
      <c r="AC100" s="9">
        <f>'S3 Maquette'!I115*1.5</f>
        <v>0</v>
      </c>
      <c r="AD100" s="9">
        <f>'S4 Maquette'!I115*1.5</f>
        <v>0</v>
      </c>
    </row>
    <row r="101" spans="27:30">
      <c r="AA101" s="9">
        <f>'S1 Maquette'!I116*1.5</f>
        <v>0</v>
      </c>
      <c r="AB101" s="9">
        <f>'S2 Maquette'!I116*1.5</f>
        <v>0</v>
      </c>
      <c r="AC101" s="9">
        <f>'S3 Maquette'!I116*1.5</f>
        <v>0</v>
      </c>
      <c r="AD101" s="9">
        <f>'S4 Maquette'!I116*1.5</f>
        <v>0</v>
      </c>
    </row>
    <row r="102" spans="27:30">
      <c r="AA102" s="9">
        <f>'S1 Maquette'!I117*1.5</f>
        <v>0</v>
      </c>
      <c r="AB102" s="9">
        <f>'S2 Maquette'!I117*1.5</f>
        <v>0</v>
      </c>
      <c r="AC102" s="9">
        <f>'S3 Maquette'!I117*1.5</f>
        <v>0</v>
      </c>
      <c r="AD102" s="9">
        <f>'S4 Maquette'!I117*1.5</f>
        <v>0</v>
      </c>
    </row>
    <row r="103" spans="27:30">
      <c r="AA103" s="9">
        <f>'S1 Maquette'!I118*1.5</f>
        <v>0</v>
      </c>
      <c r="AB103" s="9">
        <f>'S2 Maquette'!I118*1.5</f>
        <v>0</v>
      </c>
      <c r="AC103" s="9">
        <f>'S3 Maquette'!I118*1.5</f>
        <v>0</v>
      </c>
      <c r="AD103" s="9">
        <f>'S4 Maquette'!I118*1.5</f>
        <v>0</v>
      </c>
    </row>
    <row r="104" spans="27:30">
      <c r="AA104" s="9">
        <f>'S1 Maquette'!I119*1.5</f>
        <v>0</v>
      </c>
      <c r="AB104" s="9">
        <f>'S2 Maquette'!I119*1.5</f>
        <v>0</v>
      </c>
      <c r="AC104" s="9">
        <f>'S3 Maquette'!I119*1.5</f>
        <v>0</v>
      </c>
      <c r="AD104" s="9">
        <f>'S4 Maquette'!I119*1.5</f>
        <v>0</v>
      </c>
    </row>
    <row r="105" spans="27:30">
      <c r="AA105" s="9">
        <f>'S1 Maquette'!I120*1.5</f>
        <v>0</v>
      </c>
      <c r="AB105" s="9">
        <f>'S2 Maquette'!I120*1.5</f>
        <v>0</v>
      </c>
      <c r="AC105" s="9">
        <f>'S3 Maquette'!I120*1.5</f>
        <v>0</v>
      </c>
      <c r="AD105" s="9">
        <f>'S4 Maquette'!I120*1.5</f>
        <v>0</v>
      </c>
    </row>
    <row r="106" spans="27:30">
      <c r="AA106" s="9">
        <f>'S1 Maquette'!I121*1.5</f>
        <v>0</v>
      </c>
      <c r="AB106" s="9">
        <f>'S2 Maquette'!I121*1.5</f>
        <v>0</v>
      </c>
      <c r="AC106" s="9">
        <f>'S3 Maquette'!I121*1.5</f>
        <v>0</v>
      </c>
      <c r="AD106" s="9">
        <f>'S4 Maquette'!I121*1.5</f>
        <v>0</v>
      </c>
    </row>
    <row r="107" spans="27:30">
      <c r="AA107" s="9">
        <f>'S1 Maquette'!I122*1.5</f>
        <v>0</v>
      </c>
      <c r="AB107" s="9">
        <f>'S2 Maquette'!I122*1.5</f>
        <v>0</v>
      </c>
      <c r="AC107" s="9">
        <f>'S3 Maquette'!I122*1.5</f>
        <v>0</v>
      </c>
      <c r="AD107" s="9">
        <f>'S4 Maquette'!I122*1.5</f>
        <v>0</v>
      </c>
    </row>
    <row r="108" spans="27:30">
      <c r="AA108" s="9">
        <f>'S1 Maquette'!I123*1.5</f>
        <v>0</v>
      </c>
      <c r="AB108" s="9">
        <f>'S2 Maquette'!I123*1.5</f>
        <v>0</v>
      </c>
      <c r="AC108" s="9">
        <f>'S3 Maquette'!I123*1.5</f>
        <v>0</v>
      </c>
      <c r="AD108" s="9">
        <f>'S4 Maquette'!I123*1.5</f>
        <v>0</v>
      </c>
    </row>
    <row r="109" spans="27:30">
      <c r="AA109" s="9">
        <f>'S1 Maquette'!I124*1.5</f>
        <v>0</v>
      </c>
      <c r="AB109" s="9">
        <f>'S2 Maquette'!I124*1.5</f>
        <v>0</v>
      </c>
      <c r="AC109" s="9">
        <f>'S3 Maquette'!I124*1.5</f>
        <v>0</v>
      </c>
      <c r="AD109" s="9">
        <f>'S4 Maquette'!I124*1.5</f>
        <v>0</v>
      </c>
    </row>
    <row r="110" spans="27:30">
      <c r="AA110" s="9">
        <f>'S1 Maquette'!I125*1.5</f>
        <v>0</v>
      </c>
      <c r="AB110" s="9">
        <f>'S2 Maquette'!I125*1.5</f>
        <v>0</v>
      </c>
      <c r="AC110" s="9">
        <f>'S3 Maquette'!I125*1.5</f>
        <v>0</v>
      </c>
      <c r="AD110" s="9">
        <f>'S4 Maquette'!I125*1.5</f>
        <v>0</v>
      </c>
    </row>
    <row r="111" spans="27:30">
      <c r="AA111" s="9">
        <f>'S1 Maquette'!I126*1.5</f>
        <v>0</v>
      </c>
      <c r="AB111" s="9">
        <f>'S2 Maquette'!I126*1.5</f>
        <v>0</v>
      </c>
      <c r="AC111" s="9">
        <f>'S3 Maquette'!I126*1.5</f>
        <v>0</v>
      </c>
      <c r="AD111" s="9">
        <f>'S4 Maquette'!I126*1.5</f>
        <v>0</v>
      </c>
    </row>
    <row r="112" spans="27:30">
      <c r="AA112" s="9">
        <f>'S1 Maquette'!I127*1.5</f>
        <v>0</v>
      </c>
      <c r="AB112" s="9">
        <f>'S2 Maquette'!I127*1.5</f>
        <v>0</v>
      </c>
      <c r="AC112" s="9">
        <f>'S3 Maquette'!I127*1.5</f>
        <v>0</v>
      </c>
      <c r="AD112" s="9">
        <f>'S4 Maquette'!I127*1.5</f>
        <v>0</v>
      </c>
    </row>
    <row r="113" spans="27:30">
      <c r="AA113" s="9">
        <f>'S1 Maquette'!I128*1.5</f>
        <v>0</v>
      </c>
      <c r="AB113" s="9">
        <f>'S2 Maquette'!I128*1.5</f>
        <v>0</v>
      </c>
      <c r="AC113" s="9">
        <f>'S3 Maquette'!I128*1.5</f>
        <v>0</v>
      </c>
      <c r="AD113" s="9">
        <f>'S4 Maquette'!I128*1.5</f>
        <v>0</v>
      </c>
    </row>
    <row r="114" spans="27:30">
      <c r="AA114" s="9">
        <f>'S1 Maquette'!I129*1.5</f>
        <v>0</v>
      </c>
      <c r="AB114" s="9">
        <f>'S2 Maquette'!I129*1.5</f>
        <v>0</v>
      </c>
      <c r="AC114" s="9">
        <f>'S3 Maquette'!I129*1.5</f>
        <v>0</v>
      </c>
      <c r="AD114" s="9">
        <f>'S4 Maquette'!I129*1.5</f>
        <v>0</v>
      </c>
    </row>
    <row r="115" spans="27:30">
      <c r="AA115" s="9">
        <f>'S1 Maquette'!I130*1.5</f>
        <v>0</v>
      </c>
      <c r="AB115" s="9">
        <f>'S2 Maquette'!I130*1.5</f>
        <v>0</v>
      </c>
      <c r="AC115" s="9">
        <f>'S3 Maquette'!I130*1.5</f>
        <v>0</v>
      </c>
      <c r="AD115" s="9">
        <f>'S4 Maquette'!I130*1.5</f>
        <v>0</v>
      </c>
    </row>
    <row r="116" spans="27:30">
      <c r="AA116" s="9">
        <f>'S1 Maquette'!I131*1.5</f>
        <v>0</v>
      </c>
      <c r="AB116" s="9">
        <f>'S2 Maquette'!I131*1.5</f>
        <v>0</v>
      </c>
      <c r="AC116" s="9">
        <f>'S3 Maquette'!I131*1.5</f>
        <v>0</v>
      </c>
      <c r="AD116" s="9">
        <f>'S4 Maquette'!I131*1.5</f>
        <v>0</v>
      </c>
    </row>
    <row r="117" spans="27:30">
      <c r="AA117" s="9">
        <f>'S1 Maquette'!I132*1.5</f>
        <v>0</v>
      </c>
      <c r="AB117" s="9">
        <f>'S2 Maquette'!I132*1.5</f>
        <v>0</v>
      </c>
      <c r="AC117" s="9">
        <f>'S3 Maquette'!I132*1.5</f>
        <v>0</v>
      </c>
      <c r="AD117" s="9">
        <f>'S4 Maquette'!I132*1.5</f>
        <v>0</v>
      </c>
    </row>
    <row r="118" spans="27:30">
      <c r="AA118" s="9">
        <f>'S1 Maquette'!I133*1.5</f>
        <v>0</v>
      </c>
      <c r="AB118" s="9">
        <f>'S2 Maquette'!I133*1.5</f>
        <v>0</v>
      </c>
      <c r="AC118" s="9">
        <f>'S3 Maquette'!I133*1.5</f>
        <v>0</v>
      </c>
      <c r="AD118" s="9">
        <f>'S4 Maquette'!I133*1.5</f>
        <v>0</v>
      </c>
    </row>
    <row r="119" spans="27:30">
      <c r="AA119" s="9">
        <f>'S1 Maquette'!I134*1.5</f>
        <v>0</v>
      </c>
      <c r="AB119" s="9">
        <f>'S2 Maquette'!I134*1.5</f>
        <v>0</v>
      </c>
      <c r="AC119" s="9">
        <f>'S3 Maquette'!I134*1.5</f>
        <v>0</v>
      </c>
      <c r="AD119" s="9">
        <f>'S4 Maquette'!I134*1.5</f>
        <v>0</v>
      </c>
    </row>
    <row r="120" spans="27:30">
      <c r="AA120" s="9">
        <f>'S1 Maquette'!I135*1.5</f>
        <v>0</v>
      </c>
      <c r="AB120" s="9">
        <f>'S2 Maquette'!I135*1.5</f>
        <v>0</v>
      </c>
      <c r="AC120" s="9">
        <f>'S3 Maquette'!I135*1.5</f>
        <v>0</v>
      </c>
      <c r="AD120" s="9">
        <f>'S4 Maquette'!I135*1.5</f>
        <v>0</v>
      </c>
    </row>
    <row r="121" spans="27:30">
      <c r="AA121" s="9">
        <f>'S1 Maquette'!I136*1.5</f>
        <v>0</v>
      </c>
      <c r="AB121" s="9">
        <f>'S2 Maquette'!I136*1.5</f>
        <v>0</v>
      </c>
      <c r="AC121" s="9">
        <f>'S3 Maquette'!I136*1.5</f>
        <v>0</v>
      </c>
      <c r="AD121" s="9">
        <f>'S4 Maquette'!I136*1.5</f>
        <v>0</v>
      </c>
    </row>
    <row r="122" spans="27:30">
      <c r="AA122" s="9">
        <f>'S1 Maquette'!I137*1.5</f>
        <v>0</v>
      </c>
      <c r="AB122" s="9">
        <f>'S2 Maquette'!I137*1.5</f>
        <v>0</v>
      </c>
      <c r="AC122" s="9">
        <f>'S3 Maquette'!I137*1.5</f>
        <v>0</v>
      </c>
      <c r="AD122" s="9">
        <f>'S4 Maquette'!I137*1.5</f>
        <v>0</v>
      </c>
    </row>
    <row r="123" spans="27:30">
      <c r="AA123" s="9">
        <f>'S1 Maquette'!I138*1.5</f>
        <v>0</v>
      </c>
      <c r="AB123" s="9">
        <f>'S2 Maquette'!I138*1.5</f>
        <v>0</v>
      </c>
      <c r="AC123" s="9">
        <f>'S3 Maquette'!I138*1.5</f>
        <v>0</v>
      </c>
      <c r="AD123" s="9">
        <f>'S4 Maquette'!I138*1.5</f>
        <v>0</v>
      </c>
    </row>
    <row r="124" spans="27:30">
      <c r="AA124" s="9">
        <f>'S1 Maquette'!I139*1.5</f>
        <v>0</v>
      </c>
      <c r="AB124" s="9">
        <f>'S2 Maquette'!I139*1.5</f>
        <v>0</v>
      </c>
      <c r="AC124" s="9">
        <f>'S3 Maquette'!I139*1.5</f>
        <v>0</v>
      </c>
      <c r="AD124" s="9">
        <f>'S4 Maquette'!I139*1.5</f>
        <v>0</v>
      </c>
    </row>
    <row r="125" spans="27:30">
      <c r="AA125" s="9">
        <f>'S1 Maquette'!I140*1.5</f>
        <v>0</v>
      </c>
      <c r="AB125" s="9">
        <f>'S2 Maquette'!I140*1.5</f>
        <v>0</v>
      </c>
      <c r="AC125" s="9">
        <f>'S3 Maquette'!I140*1.5</f>
        <v>0</v>
      </c>
      <c r="AD125" s="9">
        <f>'S4 Maquette'!I140*1.5</f>
        <v>0</v>
      </c>
    </row>
    <row r="126" spans="27:30">
      <c r="AA126" s="9">
        <f>'S1 Maquette'!I141*1.5</f>
        <v>0</v>
      </c>
      <c r="AB126" s="9">
        <f>'S2 Maquette'!I141*1.5</f>
        <v>0</v>
      </c>
      <c r="AC126" s="9">
        <f>'S3 Maquette'!I141*1.5</f>
        <v>0</v>
      </c>
      <c r="AD126" s="9">
        <f>'S4 Maquette'!I141*1.5</f>
        <v>0</v>
      </c>
    </row>
    <row r="127" spans="27:30">
      <c r="AA127" s="9">
        <f>'S1 Maquette'!I142*1.5</f>
        <v>0</v>
      </c>
      <c r="AB127" s="9">
        <f>'S2 Maquette'!I142*1.5</f>
        <v>0</v>
      </c>
      <c r="AC127" s="9">
        <f>'S3 Maquette'!I142*1.5</f>
        <v>0</v>
      </c>
      <c r="AD127" s="9">
        <f>'S4 Maquette'!I142*1.5</f>
        <v>0</v>
      </c>
    </row>
    <row r="128" spans="27:30">
      <c r="AA128" s="9">
        <f>'S1 Maquette'!I143*1.5</f>
        <v>0</v>
      </c>
      <c r="AB128" s="9">
        <f>'S2 Maquette'!I143*1.5</f>
        <v>0</v>
      </c>
      <c r="AC128" s="9">
        <f>'S3 Maquette'!I143*1.5</f>
        <v>0</v>
      </c>
      <c r="AD128" s="9">
        <f>'S4 Maquette'!I143*1.5</f>
        <v>0</v>
      </c>
    </row>
    <row r="129" spans="27:30">
      <c r="AA129" s="9">
        <f>'S1 Maquette'!I144*1.5</f>
        <v>0</v>
      </c>
      <c r="AB129" s="9">
        <f>'S2 Maquette'!I144*1.5</f>
        <v>0</v>
      </c>
      <c r="AC129" s="9">
        <f>'S3 Maquette'!I144*1.5</f>
        <v>0</v>
      </c>
      <c r="AD129" s="9">
        <f>'S4 Maquette'!I144*1.5</f>
        <v>0</v>
      </c>
    </row>
    <row r="130" spans="27:30">
      <c r="AA130" s="9">
        <f>'S1 Maquette'!I145*1.5</f>
        <v>0</v>
      </c>
      <c r="AB130" s="9">
        <f>'S2 Maquette'!I145*1.5</f>
        <v>0</v>
      </c>
      <c r="AC130" s="9">
        <f>'S3 Maquette'!I145*1.5</f>
        <v>0</v>
      </c>
      <c r="AD130" s="9">
        <f>'S4 Maquette'!I145*1.5</f>
        <v>0</v>
      </c>
    </row>
    <row r="131" spans="27:30">
      <c r="AA131" s="9">
        <f>'S1 Maquette'!I146*1.5</f>
        <v>0</v>
      </c>
      <c r="AB131" s="9">
        <f>'S2 Maquette'!I146*1.5</f>
        <v>0</v>
      </c>
      <c r="AC131" s="9">
        <f>'S3 Maquette'!I146*1.5</f>
        <v>0</v>
      </c>
      <c r="AD131" s="9">
        <f>'S4 Maquette'!I146*1.5</f>
        <v>0</v>
      </c>
    </row>
    <row r="132" spans="27:30">
      <c r="AA132" s="9">
        <f>'S1 Maquette'!I147*1.5</f>
        <v>0</v>
      </c>
      <c r="AB132" s="9">
        <f>'S2 Maquette'!I147*1.5</f>
        <v>0</v>
      </c>
      <c r="AC132" s="9">
        <f>'S3 Maquette'!I147*1.5</f>
        <v>0</v>
      </c>
      <c r="AD132" s="9">
        <f>'S4 Maquette'!I147*1.5</f>
        <v>0</v>
      </c>
    </row>
    <row r="133" spans="27:30">
      <c r="AA133" s="9">
        <f>'S1 Maquette'!I148*1.5</f>
        <v>0</v>
      </c>
      <c r="AB133" s="9">
        <f>'S2 Maquette'!I148*1.5</f>
        <v>0</v>
      </c>
      <c r="AC133" s="9">
        <f>'S3 Maquette'!I148*1.5</f>
        <v>0</v>
      </c>
      <c r="AD133" s="9">
        <f>'S4 Maquette'!I148*1.5</f>
        <v>0</v>
      </c>
    </row>
    <row r="134" spans="27:30">
      <c r="AA134" s="9">
        <f>'S1 Maquette'!I149*1.5</f>
        <v>0</v>
      </c>
      <c r="AB134" s="9">
        <f>'S2 Maquette'!I149*1.5</f>
        <v>0</v>
      </c>
      <c r="AC134" s="9">
        <f>'S3 Maquette'!I149*1.5</f>
        <v>0</v>
      </c>
      <c r="AD134" s="9">
        <f>'S4 Maquette'!I149*1.5</f>
        <v>0</v>
      </c>
    </row>
    <row r="135" spans="27:30">
      <c r="AA135" s="9">
        <f>'S1 Maquette'!I150*1.5</f>
        <v>0</v>
      </c>
      <c r="AB135" s="9">
        <f>'S2 Maquette'!I150*1.5</f>
        <v>0</v>
      </c>
      <c r="AC135" s="9">
        <f>'S3 Maquette'!I150*1.5</f>
        <v>0</v>
      </c>
      <c r="AD135" s="9">
        <f>'S4 Maquette'!I150*1.5</f>
        <v>0</v>
      </c>
    </row>
    <row r="136" spans="27:30">
      <c r="AA136" s="9">
        <f>'S1 Maquette'!I151*1.5</f>
        <v>0</v>
      </c>
      <c r="AB136" s="9">
        <f>'S2 Maquette'!I151*1.5</f>
        <v>0</v>
      </c>
      <c r="AC136" s="9">
        <f>'S3 Maquette'!I151*1.5</f>
        <v>0</v>
      </c>
      <c r="AD136" s="9">
        <f>'S4 Maquette'!I151*1.5</f>
        <v>0</v>
      </c>
    </row>
    <row r="137" spans="27:30">
      <c r="AA137" s="9">
        <f>'S1 Maquette'!I152*1.5</f>
        <v>0</v>
      </c>
      <c r="AB137" s="9">
        <f>'S2 Maquette'!I152*1.5</f>
        <v>0</v>
      </c>
      <c r="AC137" s="9">
        <f>'S3 Maquette'!I152*1.5</f>
        <v>0</v>
      </c>
      <c r="AD137" s="9">
        <f>'S4 Maquette'!I152*1.5</f>
        <v>0</v>
      </c>
    </row>
    <row r="138" spans="27:30">
      <c r="AA138" s="9">
        <f>'S1 Maquette'!I153*1.5</f>
        <v>0</v>
      </c>
      <c r="AB138" s="9">
        <f>'S2 Maquette'!I153*1.5</f>
        <v>0</v>
      </c>
      <c r="AC138" s="9">
        <f>'S3 Maquette'!I153*1.5</f>
        <v>0</v>
      </c>
      <c r="AD138" s="9">
        <f>'S4 Maquette'!I153*1.5</f>
        <v>0</v>
      </c>
    </row>
    <row r="139" spans="27:30">
      <c r="AA139" s="9">
        <f>'S1 Maquette'!I154*1.5</f>
        <v>0</v>
      </c>
      <c r="AB139" s="9">
        <f>'S2 Maquette'!I154*1.5</f>
        <v>0</v>
      </c>
      <c r="AC139" s="9">
        <f>'S3 Maquette'!I154*1.5</f>
        <v>0</v>
      </c>
      <c r="AD139" s="9">
        <f>'S4 Maquette'!I154*1.5</f>
        <v>0</v>
      </c>
    </row>
    <row r="140" spans="27:30">
      <c r="AA140" s="9">
        <f>'S1 Maquette'!I155*1.5</f>
        <v>0</v>
      </c>
      <c r="AB140" s="9">
        <f>'S2 Maquette'!I155*1.5</f>
        <v>0</v>
      </c>
      <c r="AC140" s="9">
        <f>'S3 Maquette'!I155*1.5</f>
        <v>0</v>
      </c>
      <c r="AD140" s="9">
        <f>'S4 Maquette'!I155*1.5</f>
        <v>0</v>
      </c>
    </row>
    <row r="141" spans="27:30">
      <c r="AA141" s="9">
        <f>'S1 Maquette'!I156*1.5</f>
        <v>0</v>
      </c>
      <c r="AB141" s="9">
        <f>'S2 Maquette'!I156*1.5</f>
        <v>0</v>
      </c>
      <c r="AC141" s="9">
        <f>'S3 Maquette'!I156*1.5</f>
        <v>0</v>
      </c>
      <c r="AD141" s="9">
        <f>'S4 Maquette'!I156*1.5</f>
        <v>0</v>
      </c>
    </row>
    <row r="142" spans="27:30">
      <c r="AA142" s="9">
        <f>'S1 Maquette'!I157*1.5</f>
        <v>0</v>
      </c>
      <c r="AB142" s="9">
        <f>'S2 Maquette'!I157*1.5</f>
        <v>0</v>
      </c>
      <c r="AC142" s="9">
        <f>'S3 Maquette'!I157*1.5</f>
        <v>0</v>
      </c>
      <c r="AD142" s="9">
        <f>'S4 Maquette'!I157*1.5</f>
        <v>0</v>
      </c>
    </row>
    <row r="143" spans="27:30">
      <c r="AA143" s="9">
        <f>'S1 Maquette'!I158*1.5</f>
        <v>0</v>
      </c>
      <c r="AB143" s="9">
        <f>'S2 Maquette'!I158*1.5</f>
        <v>0</v>
      </c>
      <c r="AC143" s="9">
        <f>'S3 Maquette'!I158*1.5</f>
        <v>0</v>
      </c>
      <c r="AD143" s="9">
        <f>'S4 Maquette'!I158*1.5</f>
        <v>0</v>
      </c>
    </row>
    <row r="144" spans="27:30">
      <c r="AA144" s="9">
        <f>'S1 Maquette'!I159*1.5</f>
        <v>0</v>
      </c>
      <c r="AB144" s="9">
        <f>'S2 Maquette'!I159*1.5</f>
        <v>0</v>
      </c>
      <c r="AC144" s="9">
        <f>'S3 Maquette'!I159*1.5</f>
        <v>0</v>
      </c>
      <c r="AD144" s="9">
        <f>'S4 Maquette'!I159*1.5</f>
        <v>0</v>
      </c>
    </row>
    <row r="145" spans="27:30">
      <c r="AA145" s="9">
        <f>'S1 Maquette'!I160*1.5</f>
        <v>0</v>
      </c>
      <c r="AB145" s="9">
        <f>'S2 Maquette'!I160*1.5</f>
        <v>0</v>
      </c>
      <c r="AC145" s="9">
        <f>'S3 Maquette'!I160*1.5</f>
        <v>0</v>
      </c>
      <c r="AD145" s="9">
        <f>'S4 Maquette'!I160*1.5</f>
        <v>0</v>
      </c>
    </row>
    <row r="146" spans="27:30">
      <c r="AA146" s="9">
        <f>'S1 Maquette'!I161*1.5</f>
        <v>0</v>
      </c>
      <c r="AB146" s="9">
        <f>'S2 Maquette'!I161*1.5</f>
        <v>0</v>
      </c>
      <c r="AC146" s="9">
        <f>'S3 Maquette'!I161*1.5</f>
        <v>0</v>
      </c>
      <c r="AD146" s="9">
        <f>'S4 Maquette'!I161*1.5</f>
        <v>0</v>
      </c>
    </row>
    <row r="147" spans="27:30">
      <c r="AA147" s="9">
        <f>'S1 Maquette'!I162*1.5</f>
        <v>0</v>
      </c>
      <c r="AB147" s="9">
        <f>'S2 Maquette'!I162*1.5</f>
        <v>0</v>
      </c>
      <c r="AC147" s="9">
        <f>'S3 Maquette'!I162*1.5</f>
        <v>0</v>
      </c>
      <c r="AD147" s="9">
        <f>'S4 Maquette'!I162*1.5</f>
        <v>0</v>
      </c>
    </row>
    <row r="148" spans="27:30">
      <c r="AA148" s="9">
        <f>'S1 Maquette'!I163*1.5</f>
        <v>0</v>
      </c>
      <c r="AB148" s="9">
        <f>'S2 Maquette'!I163*1.5</f>
        <v>0</v>
      </c>
      <c r="AC148" s="9">
        <f>'S3 Maquette'!I163*1.5</f>
        <v>0</v>
      </c>
      <c r="AD148" s="9">
        <f>'S4 Maquette'!I163*1.5</f>
        <v>0</v>
      </c>
    </row>
    <row r="149" spans="27:30">
      <c r="AA149" s="9">
        <f>'S1 Maquette'!I164*1.5</f>
        <v>0</v>
      </c>
      <c r="AB149" s="9">
        <f>'S2 Maquette'!I164*1.5</f>
        <v>0</v>
      </c>
      <c r="AC149" s="9">
        <f>'S3 Maquette'!I164*1.5</f>
        <v>0</v>
      </c>
      <c r="AD149" s="9">
        <f>'S4 Maquette'!I164*1.5</f>
        <v>0</v>
      </c>
    </row>
    <row r="150" spans="27:30">
      <c r="AA150" s="9">
        <f>'S1 Maquette'!I165*1.5</f>
        <v>0</v>
      </c>
      <c r="AB150" s="9">
        <f>'S2 Maquette'!I165*1.5</f>
        <v>0</v>
      </c>
      <c r="AC150" s="9">
        <f>'S3 Maquette'!I165*1.5</f>
        <v>0</v>
      </c>
      <c r="AD150" s="9">
        <f>'S4 Maquette'!I165*1.5</f>
        <v>0</v>
      </c>
    </row>
    <row r="151" spans="27:30">
      <c r="AA151" s="9">
        <f>'S1 Maquette'!I166*1.5</f>
        <v>0</v>
      </c>
      <c r="AB151" s="9">
        <f>'S2 Maquette'!I166*1.5</f>
        <v>0</v>
      </c>
      <c r="AC151" s="9">
        <f>'S3 Maquette'!I166*1.5</f>
        <v>0</v>
      </c>
      <c r="AD151" s="9">
        <f>'S4 Maquette'!I166*1.5</f>
        <v>0</v>
      </c>
    </row>
    <row r="152" spans="27:30">
      <c r="AA152" s="9">
        <f>'S1 Maquette'!I167*1.5</f>
        <v>0</v>
      </c>
      <c r="AB152" s="9">
        <f>'S2 Maquette'!I167*1.5</f>
        <v>0</v>
      </c>
      <c r="AC152" s="9">
        <f>'S3 Maquette'!I167*1.5</f>
        <v>0</v>
      </c>
      <c r="AD152" s="9">
        <f>'S4 Maquette'!I167*1.5</f>
        <v>0</v>
      </c>
    </row>
    <row r="153" spans="27:30">
      <c r="AA153" s="9">
        <f>'S1 Maquette'!I168*1.5</f>
        <v>0</v>
      </c>
      <c r="AB153" s="9">
        <f>'S2 Maquette'!I168*1.5</f>
        <v>0</v>
      </c>
      <c r="AC153" s="9">
        <f>'S3 Maquette'!I168*1.5</f>
        <v>0</v>
      </c>
      <c r="AD153" s="9">
        <f>'S4 Maquette'!I168*1.5</f>
        <v>0</v>
      </c>
    </row>
    <row r="154" spans="27:30">
      <c r="AA154" s="9">
        <f>'S1 Maquette'!I169*1.5</f>
        <v>0</v>
      </c>
      <c r="AB154" s="9">
        <f>'S2 Maquette'!I169*1.5</f>
        <v>0</v>
      </c>
      <c r="AC154" s="9">
        <f>'S3 Maquette'!I169*1.5</f>
        <v>0</v>
      </c>
      <c r="AD154" s="9">
        <f>'S4 Maquette'!I169*1.5</f>
        <v>0</v>
      </c>
    </row>
    <row r="155" spans="27:30">
      <c r="AA155" s="9">
        <f>'S1 Maquette'!I170*1.5</f>
        <v>0</v>
      </c>
      <c r="AB155" s="9">
        <f>'S2 Maquette'!I170*1.5</f>
        <v>0</v>
      </c>
      <c r="AC155" s="9">
        <f>'S3 Maquette'!I170*1.5</f>
        <v>0</v>
      </c>
      <c r="AD155" s="9">
        <f>'S4 Maquette'!I170*1.5</f>
        <v>0</v>
      </c>
    </row>
    <row r="156" spans="27:30">
      <c r="AA156" s="9">
        <f>'S1 Maquette'!I171*1.5</f>
        <v>0</v>
      </c>
      <c r="AB156" s="9">
        <f>'S2 Maquette'!I171*1.5</f>
        <v>0</v>
      </c>
      <c r="AC156" s="9">
        <f>'S3 Maquette'!I171*1.5</f>
        <v>0</v>
      </c>
      <c r="AD156" s="9">
        <f>'S4 Maquette'!I171*1.5</f>
        <v>0</v>
      </c>
    </row>
    <row r="157" spans="27:30">
      <c r="AA157" s="9">
        <f>'S1 Maquette'!I172*1.5</f>
        <v>0</v>
      </c>
      <c r="AB157" s="9">
        <f>'S2 Maquette'!I172*1.5</f>
        <v>0</v>
      </c>
      <c r="AC157" s="9">
        <f>'S3 Maquette'!I172*1.5</f>
        <v>0</v>
      </c>
      <c r="AD157" s="9">
        <f>'S4 Maquette'!I172*1.5</f>
        <v>0</v>
      </c>
    </row>
    <row r="158" spans="27:30">
      <c r="AA158" s="9">
        <f>'S1 Maquette'!I173*1.5</f>
        <v>0</v>
      </c>
      <c r="AB158" s="9">
        <f>'S2 Maquette'!I173*1.5</f>
        <v>0</v>
      </c>
      <c r="AC158" s="9">
        <f>'S3 Maquette'!I173*1.5</f>
        <v>0</v>
      </c>
      <c r="AD158" s="9">
        <f>'S4 Maquette'!I173*1.5</f>
        <v>0</v>
      </c>
    </row>
    <row r="159" spans="27:30">
      <c r="AA159" s="9">
        <f>'S1 Maquette'!I174*1.5</f>
        <v>0</v>
      </c>
      <c r="AB159" s="9">
        <f>'S2 Maquette'!I174*1.5</f>
        <v>0</v>
      </c>
      <c r="AC159" s="9">
        <f>'S3 Maquette'!I174*1.5</f>
        <v>0</v>
      </c>
      <c r="AD159" s="9">
        <f>'S4 Maquette'!I174*1.5</f>
        <v>0</v>
      </c>
    </row>
    <row r="160" spans="27:30">
      <c r="AA160" s="9">
        <f>'S1 Maquette'!I175*1.5</f>
        <v>0</v>
      </c>
      <c r="AB160" s="9">
        <f>'S2 Maquette'!I175*1.5</f>
        <v>0</v>
      </c>
      <c r="AC160" s="9">
        <f>'S3 Maquette'!I175*1.5</f>
        <v>0</v>
      </c>
      <c r="AD160" s="9">
        <f>'S4 Maquette'!I175*1.5</f>
        <v>0</v>
      </c>
    </row>
    <row r="161" spans="27:30">
      <c r="AA161" s="9">
        <f>'S1 Maquette'!I176*1.5</f>
        <v>0</v>
      </c>
      <c r="AB161" s="9">
        <f>'S2 Maquette'!I176*1.5</f>
        <v>0</v>
      </c>
      <c r="AC161" s="9">
        <f>'S3 Maquette'!I176*1.5</f>
        <v>0</v>
      </c>
      <c r="AD161" s="9">
        <f>'S4 Maquette'!I176*1.5</f>
        <v>0</v>
      </c>
    </row>
    <row r="162" spans="27:30">
      <c r="AA162" s="9">
        <f>'S1 Maquette'!I177*1.5</f>
        <v>0</v>
      </c>
      <c r="AB162" s="9">
        <f>'S2 Maquette'!I177*1.5</f>
        <v>0</v>
      </c>
      <c r="AC162" s="9">
        <f>'S3 Maquette'!I177*1.5</f>
        <v>0</v>
      </c>
      <c r="AD162" s="9">
        <f>'S4 Maquette'!I177*1.5</f>
        <v>0</v>
      </c>
    </row>
    <row r="163" spans="27:30">
      <c r="AA163" s="9">
        <f>'S1 Maquette'!I178*1.5</f>
        <v>0</v>
      </c>
      <c r="AB163" s="9">
        <f>'S2 Maquette'!I178*1.5</f>
        <v>0</v>
      </c>
      <c r="AC163" s="9">
        <f>'S3 Maquette'!I178*1.5</f>
        <v>0</v>
      </c>
      <c r="AD163" s="9">
        <f>'S4 Maquette'!I178*1.5</f>
        <v>0</v>
      </c>
    </row>
    <row r="164" spans="27:30">
      <c r="AA164" s="9">
        <f>'S1 Maquette'!I179*1.5</f>
        <v>0</v>
      </c>
      <c r="AB164" s="9">
        <f>'S2 Maquette'!I179*1.5</f>
        <v>0</v>
      </c>
      <c r="AC164" s="9">
        <f>'S3 Maquette'!I179*1.5</f>
        <v>0</v>
      </c>
      <c r="AD164" s="9">
        <f>'S4 Maquette'!I179*1.5</f>
        <v>0</v>
      </c>
    </row>
    <row r="165" spans="27:30">
      <c r="AA165" s="9">
        <f>'S1 Maquette'!I180*1.5</f>
        <v>0</v>
      </c>
      <c r="AB165" s="9">
        <f>'S2 Maquette'!I180*1.5</f>
        <v>0</v>
      </c>
      <c r="AC165" s="9">
        <f>'S3 Maquette'!I180*1.5</f>
        <v>0</v>
      </c>
      <c r="AD165" s="9">
        <f>'S4 Maquette'!I180*1.5</f>
        <v>0</v>
      </c>
    </row>
    <row r="166" spans="27:30">
      <c r="AA166" s="9">
        <f>'S1 Maquette'!I181*1.5</f>
        <v>0</v>
      </c>
      <c r="AB166" s="9">
        <f>'S2 Maquette'!I181*1.5</f>
        <v>0</v>
      </c>
      <c r="AC166" s="9">
        <f>'S3 Maquette'!I181*1.5</f>
        <v>0</v>
      </c>
      <c r="AD166" s="9">
        <f>'S4 Maquette'!I181*1.5</f>
        <v>0</v>
      </c>
    </row>
    <row r="167" spans="27:30">
      <c r="AA167" s="9">
        <f>'S1 Maquette'!I182*1.5</f>
        <v>0</v>
      </c>
      <c r="AB167" s="9">
        <f>'S2 Maquette'!I182*1.5</f>
        <v>0</v>
      </c>
      <c r="AC167" s="9">
        <f>'S3 Maquette'!I182*1.5</f>
        <v>0</v>
      </c>
      <c r="AD167" s="9">
        <f>'S4 Maquette'!I182*1.5</f>
        <v>0</v>
      </c>
    </row>
    <row r="168" spans="27:30">
      <c r="AA168" s="9">
        <f>'S1 Maquette'!I183*1.5</f>
        <v>0</v>
      </c>
      <c r="AB168" s="9">
        <f>'S2 Maquette'!I183*1.5</f>
        <v>0</v>
      </c>
      <c r="AC168" s="9">
        <f>'S3 Maquette'!I183*1.5</f>
        <v>0</v>
      </c>
      <c r="AD168" s="9">
        <f>'S4 Maquette'!I183*1.5</f>
        <v>0</v>
      </c>
    </row>
    <row r="169" spans="27:30">
      <c r="AA169" s="9">
        <f>'S1 Maquette'!I184*1.5</f>
        <v>0</v>
      </c>
      <c r="AB169" s="9">
        <f>'S2 Maquette'!I184*1.5</f>
        <v>0</v>
      </c>
      <c r="AC169" s="9">
        <f>'S3 Maquette'!I184*1.5</f>
        <v>0</v>
      </c>
      <c r="AD169" s="9">
        <f>'S4 Maquette'!I184*1.5</f>
        <v>0</v>
      </c>
    </row>
    <row r="170" spans="27:30">
      <c r="AA170" s="9">
        <f>'S1 Maquette'!I185*1.5</f>
        <v>0</v>
      </c>
      <c r="AB170" s="9">
        <f>'S2 Maquette'!I185*1.5</f>
        <v>0</v>
      </c>
      <c r="AC170" s="9">
        <f>'S3 Maquette'!I185*1.5</f>
        <v>0</v>
      </c>
      <c r="AD170" s="9">
        <f>'S4 Maquette'!I185*1.5</f>
        <v>0</v>
      </c>
    </row>
    <row r="171" spans="27:30">
      <c r="AA171" s="9">
        <f>'S1 Maquette'!I186*1.5</f>
        <v>0</v>
      </c>
      <c r="AB171" s="9">
        <f>'S2 Maquette'!I186*1.5</f>
        <v>0</v>
      </c>
      <c r="AC171" s="9">
        <f>'S3 Maquette'!I186*1.5</f>
        <v>0</v>
      </c>
      <c r="AD171" s="9">
        <f>'S4 Maquette'!I186*1.5</f>
        <v>0</v>
      </c>
    </row>
    <row r="172" spans="27:30">
      <c r="AA172" s="9">
        <f>'S1 Maquette'!I187*1.5</f>
        <v>0</v>
      </c>
      <c r="AB172" s="9">
        <f>'S2 Maquette'!I187*1.5</f>
        <v>0</v>
      </c>
      <c r="AC172" s="9">
        <f>'S3 Maquette'!I187*1.5</f>
        <v>0</v>
      </c>
      <c r="AD172" s="9">
        <f>'S4 Maquette'!I187*1.5</f>
        <v>0</v>
      </c>
    </row>
    <row r="173" spans="27:30">
      <c r="AA173" s="9">
        <f>'S1 Maquette'!I188*1.5</f>
        <v>0</v>
      </c>
      <c r="AB173" s="9">
        <f>'S2 Maquette'!I188*1.5</f>
        <v>0</v>
      </c>
      <c r="AC173" s="9">
        <f>'S3 Maquette'!I188*1.5</f>
        <v>0</v>
      </c>
      <c r="AD173" s="9">
        <f>'S4 Maquette'!I188*1.5</f>
        <v>0</v>
      </c>
    </row>
    <row r="174" spans="27:30">
      <c r="AA174" s="9">
        <f>'S1 Maquette'!I189*1.5</f>
        <v>0</v>
      </c>
      <c r="AB174" s="9">
        <f>'S2 Maquette'!I189*1.5</f>
        <v>0</v>
      </c>
      <c r="AC174" s="9">
        <f>'S3 Maquette'!I189*1.5</f>
        <v>0</v>
      </c>
      <c r="AD174" s="9">
        <f>'S4 Maquette'!I189*1.5</f>
        <v>0</v>
      </c>
    </row>
    <row r="175" spans="27:30">
      <c r="AA175" s="9">
        <f>'S1 Maquette'!I190*1.5</f>
        <v>0</v>
      </c>
      <c r="AB175" s="9">
        <f>'S2 Maquette'!I190*1.5</f>
        <v>0</v>
      </c>
      <c r="AC175" s="9">
        <f>'S3 Maquette'!I190*1.5</f>
        <v>0</v>
      </c>
      <c r="AD175" s="9">
        <f>'S4 Maquette'!I190*1.5</f>
        <v>0</v>
      </c>
    </row>
    <row r="176" spans="27:30">
      <c r="AA176" s="9">
        <f>'S1 Maquette'!I191*1.5</f>
        <v>0</v>
      </c>
      <c r="AB176" s="9">
        <f>'S2 Maquette'!I191*1.5</f>
        <v>0</v>
      </c>
      <c r="AC176" s="9">
        <f>'S3 Maquette'!I191*1.5</f>
        <v>0</v>
      </c>
      <c r="AD176" s="9">
        <f>'S4 Maquette'!I191*1.5</f>
        <v>0</v>
      </c>
    </row>
    <row r="177" spans="27:30">
      <c r="AA177" s="9">
        <f>'S1 Maquette'!I192*1.5</f>
        <v>0</v>
      </c>
      <c r="AB177" s="9">
        <f>'S2 Maquette'!I192*1.5</f>
        <v>0</v>
      </c>
      <c r="AC177" s="9">
        <f>'S3 Maquette'!I192*1.5</f>
        <v>0</v>
      </c>
      <c r="AD177" s="9">
        <f>'S4 Maquette'!I192*1.5</f>
        <v>0</v>
      </c>
    </row>
    <row r="178" spans="27:30">
      <c r="AA178" s="9">
        <f>'S1 Maquette'!I193*1.5</f>
        <v>0</v>
      </c>
      <c r="AB178" s="9">
        <f>'S2 Maquette'!I193*1.5</f>
        <v>0</v>
      </c>
      <c r="AC178" s="9">
        <f>'S3 Maquette'!I193*1.5</f>
        <v>0</v>
      </c>
      <c r="AD178" s="9">
        <f>'S4 Maquette'!I193*1.5</f>
        <v>0</v>
      </c>
    </row>
    <row r="179" spans="27:30">
      <c r="AA179" s="9">
        <f>'S1 Maquette'!I194*1.5</f>
        <v>0</v>
      </c>
      <c r="AB179" s="9">
        <f>'S2 Maquette'!I194*1.5</f>
        <v>0</v>
      </c>
      <c r="AC179" s="9">
        <f>'S3 Maquette'!I194*1.5</f>
        <v>0</v>
      </c>
      <c r="AD179" s="9">
        <f>'S4 Maquette'!I194*1.5</f>
        <v>0</v>
      </c>
    </row>
    <row r="180" spans="27:30">
      <c r="AA180" s="9">
        <f>'S1 Maquette'!I195*1.5</f>
        <v>0</v>
      </c>
      <c r="AB180" s="9">
        <f>'S2 Maquette'!I195*1.5</f>
        <v>0</v>
      </c>
      <c r="AC180" s="9">
        <f>'S3 Maquette'!I195*1.5</f>
        <v>0</v>
      </c>
      <c r="AD180" s="9">
        <f>'S4 Maquette'!I195*1.5</f>
        <v>0</v>
      </c>
    </row>
    <row r="181" spans="27:30">
      <c r="AA181" s="9">
        <f>'S1 Maquette'!I196*1.5</f>
        <v>0</v>
      </c>
      <c r="AB181" s="9">
        <f>'S2 Maquette'!I196*1.5</f>
        <v>0</v>
      </c>
      <c r="AC181" s="9">
        <f>'S3 Maquette'!I196*1.5</f>
        <v>0</v>
      </c>
      <c r="AD181" s="9">
        <f>'S4 Maquette'!I196*1.5</f>
        <v>0</v>
      </c>
    </row>
    <row r="182" spans="27:30">
      <c r="AA182" s="9">
        <f>'S1 Maquette'!I197*1.5</f>
        <v>0</v>
      </c>
      <c r="AB182" s="9">
        <f>'S2 Maquette'!I197*1.5</f>
        <v>0</v>
      </c>
      <c r="AC182" s="9">
        <f>'S3 Maquette'!I197*1.5</f>
        <v>0</v>
      </c>
      <c r="AD182" s="9">
        <f>'S4 Maquette'!I197*1.5</f>
        <v>0</v>
      </c>
    </row>
    <row r="183" spans="27:30">
      <c r="AA183" s="9">
        <f>'S1 Maquette'!I198*1.5</f>
        <v>0</v>
      </c>
      <c r="AB183" s="9">
        <f>'S2 Maquette'!I198*1.5</f>
        <v>0</v>
      </c>
      <c r="AC183" s="9">
        <f>'S3 Maquette'!I198*1.5</f>
        <v>0</v>
      </c>
      <c r="AD183" s="9">
        <f>'S4 Maquette'!I198*1.5</f>
        <v>0</v>
      </c>
    </row>
    <row r="184" spans="27:30">
      <c r="AA184" s="9">
        <f>'S1 Maquette'!I199*1.5</f>
        <v>0</v>
      </c>
      <c r="AB184" s="9">
        <f>'S2 Maquette'!I199*1.5</f>
        <v>0</v>
      </c>
      <c r="AC184" s="9">
        <f>'S3 Maquette'!I199*1.5</f>
        <v>0</v>
      </c>
      <c r="AD184" s="9">
        <f>'S4 Maquette'!I199*1.5</f>
        <v>0</v>
      </c>
    </row>
    <row r="185" spans="27:30">
      <c r="AA185" s="9">
        <f>'S1 Maquette'!I200*1.5</f>
        <v>0</v>
      </c>
      <c r="AB185" s="9">
        <f>'S2 Maquette'!I200*1.5</f>
        <v>0</v>
      </c>
      <c r="AC185" s="9">
        <f>'S3 Maquette'!I200*1.5</f>
        <v>0</v>
      </c>
      <c r="AD185" s="9">
        <f>'S4 Maquette'!I200*1.5</f>
        <v>0</v>
      </c>
    </row>
    <row r="186" spans="27:30">
      <c r="AA186" s="9">
        <f>'S1 Maquette'!I201*1.5</f>
        <v>0</v>
      </c>
      <c r="AB186" s="9">
        <f>'S2 Maquette'!I201*1.5</f>
        <v>0</v>
      </c>
      <c r="AC186" s="9">
        <f>'S3 Maquette'!I201*1.5</f>
        <v>0</v>
      </c>
      <c r="AD186" s="9">
        <f>'S4 Maquette'!I201*1.5</f>
        <v>0</v>
      </c>
    </row>
    <row r="187" spans="27:30">
      <c r="AA187" s="9">
        <f>'S1 Maquette'!I202*1.5</f>
        <v>0</v>
      </c>
      <c r="AB187" s="9">
        <f>'S2 Maquette'!I202*1.5</f>
        <v>0</v>
      </c>
      <c r="AC187" s="9">
        <f>'S3 Maquette'!I202*1.5</f>
        <v>0</v>
      </c>
      <c r="AD187" s="9">
        <f>'S4 Maquette'!I202*1.5</f>
        <v>0</v>
      </c>
    </row>
    <row r="188" spans="27:30">
      <c r="AA188" s="9">
        <f>'S1 Maquette'!I203*1.5</f>
        <v>0</v>
      </c>
      <c r="AB188" s="9">
        <f>'S2 Maquette'!I203*1.5</f>
        <v>0</v>
      </c>
      <c r="AC188" s="9">
        <f>'S3 Maquette'!I203*1.5</f>
        <v>0</v>
      </c>
      <c r="AD188" s="9">
        <f>'S4 Maquette'!I203*1.5</f>
        <v>0</v>
      </c>
    </row>
    <row r="189" spans="27:30">
      <c r="AA189" s="9">
        <f>'S1 Maquette'!I204*1.5</f>
        <v>0</v>
      </c>
      <c r="AB189" s="9">
        <f>'S2 Maquette'!I204*1.5</f>
        <v>0</v>
      </c>
      <c r="AC189" s="9">
        <f>'S3 Maquette'!I204*1.5</f>
        <v>0</v>
      </c>
      <c r="AD189" s="9">
        <f>'S4 Maquette'!I204*1.5</f>
        <v>0</v>
      </c>
    </row>
    <row r="190" spans="27:30">
      <c r="AA190" s="9">
        <f>'S1 Maquette'!I205*1.5</f>
        <v>0</v>
      </c>
      <c r="AB190" s="9">
        <f>'S2 Maquette'!I205*1.5</f>
        <v>0</v>
      </c>
      <c r="AC190" s="9">
        <f>'S3 Maquette'!I205*1.5</f>
        <v>0</v>
      </c>
      <c r="AD190" s="9">
        <f>'S4 Maquette'!I205*1.5</f>
        <v>0</v>
      </c>
    </row>
    <row r="191" spans="27:30">
      <c r="AA191" s="9">
        <f>'S1 Maquette'!I206*1.5</f>
        <v>0</v>
      </c>
      <c r="AB191" s="9">
        <f>'S2 Maquette'!I206*1.5</f>
        <v>0</v>
      </c>
      <c r="AC191" s="9">
        <f>'S3 Maquette'!I206*1.5</f>
        <v>0</v>
      </c>
      <c r="AD191" s="9">
        <f>'S4 Maquette'!I206*1.5</f>
        <v>0</v>
      </c>
    </row>
    <row r="192" spans="27:30">
      <c r="AA192" s="9">
        <f>'S1 Maquette'!I207*1.5</f>
        <v>0</v>
      </c>
      <c r="AB192" s="9">
        <f>'S2 Maquette'!I207*1.5</f>
        <v>0</v>
      </c>
      <c r="AC192" s="9">
        <f>'S3 Maquette'!I207*1.5</f>
        <v>0</v>
      </c>
      <c r="AD192" s="9">
        <f>'S4 Maquette'!I207*1.5</f>
        <v>0</v>
      </c>
    </row>
    <row r="193" spans="27:30">
      <c r="AA193" s="9">
        <f>'S1 Maquette'!I208*1.5</f>
        <v>0</v>
      </c>
      <c r="AB193" s="9">
        <f>'S2 Maquette'!I208*1.5</f>
        <v>0</v>
      </c>
      <c r="AC193" s="9">
        <f>'S3 Maquette'!I208*1.5</f>
        <v>0</v>
      </c>
      <c r="AD193" s="9">
        <f>'S4 Maquette'!I208*1.5</f>
        <v>0</v>
      </c>
    </row>
    <row r="194" spans="27:30">
      <c r="AA194" s="9">
        <f>'S1 Maquette'!I209*1.5</f>
        <v>0</v>
      </c>
      <c r="AB194" s="9">
        <f>'S2 Maquette'!I209*1.5</f>
        <v>0</v>
      </c>
      <c r="AC194" s="9">
        <f>'S3 Maquette'!I209*1.5</f>
        <v>0</v>
      </c>
      <c r="AD194" s="9">
        <f>'S4 Maquette'!I209*1.5</f>
        <v>0</v>
      </c>
    </row>
    <row r="195" spans="27:30">
      <c r="AA195" s="9">
        <f>'S1 Maquette'!I210*1.5</f>
        <v>0</v>
      </c>
      <c r="AB195" s="9">
        <f>'S2 Maquette'!I210*1.5</f>
        <v>0</v>
      </c>
      <c r="AC195" s="9">
        <f>'S3 Maquette'!I210*1.5</f>
        <v>0</v>
      </c>
      <c r="AD195" s="9">
        <f>'S4 Maquette'!I210*1.5</f>
        <v>0</v>
      </c>
    </row>
    <row r="196" spans="27:30">
      <c r="AA196" s="9">
        <f>'S1 Maquette'!I211*1.5</f>
        <v>0</v>
      </c>
      <c r="AB196" s="9">
        <f>'S2 Maquette'!I211*1.5</f>
        <v>0</v>
      </c>
      <c r="AC196" s="9">
        <f>'S3 Maquette'!I211*1.5</f>
        <v>0</v>
      </c>
      <c r="AD196" s="9">
        <f>'S4 Maquette'!I211*1.5</f>
        <v>0</v>
      </c>
    </row>
    <row r="197" spans="27:30">
      <c r="AA197" s="9">
        <f>'S1 Maquette'!I212*1.5</f>
        <v>0</v>
      </c>
      <c r="AB197" s="9">
        <f>'S2 Maquette'!I212*1.5</f>
        <v>0</v>
      </c>
      <c r="AC197" s="9">
        <f>'S3 Maquette'!I212*1.5</f>
        <v>0</v>
      </c>
      <c r="AD197" s="9">
        <f>'S4 Maquette'!I212*1.5</f>
        <v>0</v>
      </c>
    </row>
    <row r="198" spans="27:30">
      <c r="AA198" s="9">
        <f>'S1 Maquette'!I213*1.5</f>
        <v>0</v>
      </c>
      <c r="AB198" s="9">
        <f>'S2 Maquette'!I213*1.5</f>
        <v>0</v>
      </c>
      <c r="AC198" s="9">
        <f>'S3 Maquette'!I213*1.5</f>
        <v>0</v>
      </c>
      <c r="AD198" s="9">
        <f>'S4 Maquette'!I213*1.5</f>
        <v>0</v>
      </c>
    </row>
    <row r="199" spans="27:30">
      <c r="AA199" s="9">
        <f>'S1 Maquette'!I214*1.5</f>
        <v>0</v>
      </c>
      <c r="AB199" s="9">
        <f>'S2 Maquette'!I214*1.5</f>
        <v>0</v>
      </c>
      <c r="AC199" s="9">
        <f>'S3 Maquette'!I214*1.5</f>
        <v>0</v>
      </c>
      <c r="AD199" s="9">
        <f>'S4 Maquette'!I214*1.5</f>
        <v>0</v>
      </c>
    </row>
    <row r="200" spans="27:30">
      <c r="AA200" s="9">
        <f>'S1 Maquette'!I215*1.5</f>
        <v>0</v>
      </c>
      <c r="AB200" s="9">
        <f>'S2 Maquette'!I215*1.5</f>
        <v>0</v>
      </c>
      <c r="AC200" s="9">
        <f>'S3 Maquette'!I215*1.5</f>
        <v>0</v>
      </c>
      <c r="AD200" s="9">
        <f>'S4 Maquette'!I215*1.5</f>
        <v>0</v>
      </c>
    </row>
    <row r="201" spans="27:30">
      <c r="AA201" s="9">
        <f>'S1 Maquette'!I216*1.5</f>
        <v>0</v>
      </c>
      <c r="AB201" s="9">
        <f>'S2 Maquette'!I216*1.5</f>
        <v>0</v>
      </c>
      <c r="AC201" s="9">
        <f>'S3 Maquette'!I216*1.5</f>
        <v>0</v>
      </c>
      <c r="AD201" s="9">
        <f>'S4 Maquette'!I216*1.5</f>
        <v>0</v>
      </c>
    </row>
    <row r="202" spans="27:30">
      <c r="AA202" s="9">
        <f>'S1 Maquette'!I217*1.5</f>
        <v>0</v>
      </c>
      <c r="AB202" s="9">
        <f>'S2 Maquette'!I217*1.5</f>
        <v>0</v>
      </c>
      <c r="AC202" s="9">
        <f>'S3 Maquette'!I217*1.5</f>
        <v>0</v>
      </c>
      <c r="AD202" s="9">
        <f>'S4 Maquette'!I217*1.5</f>
        <v>0</v>
      </c>
    </row>
    <row r="203" spans="27:30">
      <c r="AA203" s="9">
        <f>'S1 Maquette'!I218*1.5</f>
        <v>0</v>
      </c>
      <c r="AB203" s="9">
        <f>'S2 Maquette'!I218*1.5</f>
        <v>0</v>
      </c>
      <c r="AC203" s="9">
        <f>'S3 Maquette'!I218*1.5</f>
        <v>0</v>
      </c>
      <c r="AD203" s="9">
        <f>'S4 Maquette'!I218*1.5</f>
        <v>0</v>
      </c>
    </row>
    <row r="204" spans="27:30">
      <c r="AA204" s="9">
        <f>'S1 Maquette'!I219*1.5</f>
        <v>0</v>
      </c>
      <c r="AB204" s="9">
        <f>'S2 Maquette'!I219*1.5</f>
        <v>0</v>
      </c>
      <c r="AC204" s="9">
        <f>'S3 Maquette'!I219*1.5</f>
        <v>0</v>
      </c>
      <c r="AD204" s="9">
        <f>'S4 Maquette'!I219*1.5</f>
        <v>0</v>
      </c>
    </row>
    <row r="205" spans="27:30">
      <c r="AA205" s="9">
        <f>'S1 Maquette'!I220*1.5</f>
        <v>0</v>
      </c>
      <c r="AB205" s="9">
        <f>'S2 Maquette'!I220*1.5</f>
        <v>0</v>
      </c>
      <c r="AC205" s="9">
        <f>'S3 Maquette'!I220*1.5</f>
        <v>0</v>
      </c>
      <c r="AD205" s="9">
        <f>'S4 Maquette'!I220*1.5</f>
        <v>0</v>
      </c>
    </row>
    <row r="206" spans="27:30">
      <c r="AA206" s="9">
        <f>'S1 Maquette'!I221*1.5</f>
        <v>0</v>
      </c>
      <c r="AB206" s="9">
        <f>'S2 Maquette'!I221*1.5</f>
        <v>0</v>
      </c>
      <c r="AC206" s="9">
        <f>'S3 Maquette'!I221*1.5</f>
        <v>0</v>
      </c>
      <c r="AD206" s="9">
        <f>'S4 Maquette'!I221*1.5</f>
        <v>0</v>
      </c>
    </row>
    <row r="207" spans="27:30">
      <c r="AA207" s="9">
        <f>'S1 Maquette'!I222*1.5</f>
        <v>0</v>
      </c>
      <c r="AB207" s="9">
        <f>'S2 Maquette'!I222*1.5</f>
        <v>0</v>
      </c>
      <c r="AC207" s="9">
        <f>'S3 Maquette'!I222*1.5</f>
        <v>0</v>
      </c>
      <c r="AD207" s="9">
        <f>'S4 Maquette'!I222*1.5</f>
        <v>0</v>
      </c>
    </row>
    <row r="208" spans="27:30">
      <c r="AA208" s="9">
        <f>'S1 Maquette'!I223*1.5</f>
        <v>0</v>
      </c>
      <c r="AB208" s="9">
        <f>'S2 Maquette'!I223*1.5</f>
        <v>0</v>
      </c>
      <c r="AC208" s="9">
        <f>'S3 Maquette'!I223*1.5</f>
        <v>0</v>
      </c>
      <c r="AD208" s="9">
        <f>'S4 Maquette'!I223*1.5</f>
        <v>0</v>
      </c>
    </row>
    <row r="209" spans="27:30">
      <c r="AA209" s="9">
        <f>'S1 Maquette'!I224*1.5</f>
        <v>0</v>
      </c>
      <c r="AB209" s="9">
        <f>'S2 Maquette'!I224*1.5</f>
        <v>0</v>
      </c>
      <c r="AC209" s="9">
        <f>'S3 Maquette'!I224*1.5</f>
        <v>0</v>
      </c>
      <c r="AD209" s="9">
        <f>'S4 Maquette'!I224*1.5</f>
        <v>0</v>
      </c>
    </row>
    <row r="210" spans="27:30">
      <c r="AA210" s="9">
        <f>'S1 Maquette'!I225*1.5</f>
        <v>0</v>
      </c>
      <c r="AB210" s="9">
        <f>'S2 Maquette'!I225*1.5</f>
        <v>0</v>
      </c>
      <c r="AC210" s="9">
        <f>'S3 Maquette'!I225*1.5</f>
        <v>0</v>
      </c>
      <c r="AD210" s="9">
        <f>'S4 Maquette'!I225*1.5</f>
        <v>0</v>
      </c>
    </row>
    <row r="211" spans="27:30">
      <c r="AA211" s="9">
        <f>'S1 Maquette'!I226*1.5</f>
        <v>0</v>
      </c>
      <c r="AB211" s="9">
        <f>'S2 Maquette'!I226*1.5</f>
        <v>0</v>
      </c>
      <c r="AC211" s="9">
        <f>'S3 Maquette'!I226*1.5</f>
        <v>0</v>
      </c>
      <c r="AD211" s="9">
        <f>'S4 Maquette'!I226*1.5</f>
        <v>0</v>
      </c>
    </row>
    <row r="212" spans="27:30">
      <c r="AA212" s="9">
        <f>'S1 Maquette'!I227*1.5</f>
        <v>0</v>
      </c>
      <c r="AB212" s="9">
        <f>'S2 Maquette'!I227*1.5</f>
        <v>0</v>
      </c>
      <c r="AC212" s="9">
        <f>'S3 Maquette'!I227*1.5</f>
        <v>0</v>
      </c>
      <c r="AD212" s="9">
        <f>'S4 Maquette'!I227*1.5</f>
        <v>0</v>
      </c>
    </row>
    <row r="213" spans="27:30">
      <c r="AA213" s="9">
        <f>'S1 Maquette'!I228*1.5</f>
        <v>0</v>
      </c>
      <c r="AB213" s="9">
        <f>'S2 Maquette'!I228*1.5</f>
        <v>0</v>
      </c>
      <c r="AC213" s="9">
        <f>'S3 Maquette'!I228*1.5</f>
        <v>0</v>
      </c>
      <c r="AD213" s="9">
        <f>'S4 Maquette'!I228*1.5</f>
        <v>0</v>
      </c>
    </row>
    <row r="214" spans="27:30">
      <c r="AA214" s="9">
        <f>'S1 Maquette'!I229*1.5</f>
        <v>0</v>
      </c>
      <c r="AB214" s="9">
        <f>'S2 Maquette'!I229*1.5</f>
        <v>0</v>
      </c>
      <c r="AC214" s="9">
        <f>'S3 Maquette'!I229*1.5</f>
        <v>0</v>
      </c>
      <c r="AD214" s="9">
        <f>'S4 Maquette'!I229*1.5</f>
        <v>0</v>
      </c>
    </row>
    <row r="215" spans="27:30">
      <c r="AA215" s="9">
        <f>'S1 Maquette'!I230*1.5</f>
        <v>0</v>
      </c>
      <c r="AB215" s="9">
        <f>'S2 Maquette'!I230*1.5</f>
        <v>0</v>
      </c>
      <c r="AC215" s="9">
        <f>'S3 Maquette'!I230*1.5</f>
        <v>0</v>
      </c>
      <c r="AD215" s="9">
        <f>'S4 Maquette'!I230*1.5</f>
        <v>0</v>
      </c>
    </row>
    <row r="216" spans="27:30">
      <c r="AA216" s="9">
        <f>'S1 Maquette'!I231*1.5</f>
        <v>0</v>
      </c>
      <c r="AB216" s="9">
        <f>'S2 Maquette'!I231*1.5</f>
        <v>0</v>
      </c>
      <c r="AC216" s="9">
        <f>'S3 Maquette'!I231*1.5</f>
        <v>0</v>
      </c>
      <c r="AD216" s="9">
        <f>'S4 Maquette'!I231*1.5</f>
        <v>0</v>
      </c>
    </row>
    <row r="217" spans="27:30">
      <c r="AA217" s="9">
        <f>'S1 Maquette'!I232*1.5</f>
        <v>0</v>
      </c>
      <c r="AB217" s="9">
        <f>'S2 Maquette'!I232*1.5</f>
        <v>0</v>
      </c>
      <c r="AC217" s="9">
        <f>'S3 Maquette'!I232*1.5</f>
        <v>0</v>
      </c>
      <c r="AD217" s="9">
        <f>'S4 Maquette'!I232*1.5</f>
        <v>0</v>
      </c>
    </row>
    <row r="218" spans="27:30">
      <c r="AA218" s="9">
        <f>'S1 Maquette'!I233*1.5</f>
        <v>0</v>
      </c>
      <c r="AB218" s="9">
        <f>'S2 Maquette'!I233*1.5</f>
        <v>0</v>
      </c>
      <c r="AC218" s="9">
        <f>'S3 Maquette'!I233*1.5</f>
        <v>0</v>
      </c>
      <c r="AD218" s="9">
        <f>'S4 Maquette'!I233*1.5</f>
        <v>0</v>
      </c>
    </row>
    <row r="219" spans="27:30">
      <c r="AA219" s="9">
        <f>'S1 Maquette'!I234*1.5</f>
        <v>0</v>
      </c>
      <c r="AB219" s="9">
        <f>'S2 Maquette'!I234*1.5</f>
        <v>0</v>
      </c>
      <c r="AC219" s="9">
        <f>'S3 Maquette'!I234*1.5</f>
        <v>0</v>
      </c>
      <c r="AD219" s="9">
        <f>'S4 Maquette'!I234*1.5</f>
        <v>0</v>
      </c>
    </row>
    <row r="220" spans="27:30">
      <c r="AA220" s="9">
        <f>'S1 Maquette'!I235*1.5</f>
        <v>0</v>
      </c>
      <c r="AB220" s="9">
        <f>'S2 Maquette'!I235*1.5</f>
        <v>0</v>
      </c>
      <c r="AC220" s="9">
        <f>'S3 Maquette'!I235*1.5</f>
        <v>0</v>
      </c>
      <c r="AD220" s="9">
        <f>'S4 Maquette'!I235*1.5</f>
        <v>0</v>
      </c>
    </row>
    <row r="221" spans="27:30">
      <c r="AA221" s="9">
        <f>'S1 Maquette'!I236*1.5</f>
        <v>0</v>
      </c>
      <c r="AB221" s="9">
        <f>'S2 Maquette'!I236*1.5</f>
        <v>0</v>
      </c>
      <c r="AC221" s="9">
        <f>'S3 Maquette'!I236*1.5</f>
        <v>0</v>
      </c>
      <c r="AD221" s="9">
        <f>'S4 Maquette'!I236*1.5</f>
        <v>0</v>
      </c>
    </row>
    <row r="222" spans="27:30">
      <c r="AA222" s="9">
        <f>'S1 Maquette'!I237*1.5</f>
        <v>0</v>
      </c>
      <c r="AB222" s="9">
        <f>'S2 Maquette'!I237*1.5</f>
        <v>0</v>
      </c>
      <c r="AC222" s="9">
        <f>'S3 Maquette'!I237*1.5</f>
        <v>0</v>
      </c>
      <c r="AD222" s="9">
        <f>'S4 Maquette'!I237*1.5</f>
        <v>0</v>
      </c>
    </row>
    <row r="223" spans="27:30">
      <c r="AA223" s="9">
        <f>'S1 Maquette'!I238*1.5</f>
        <v>0</v>
      </c>
      <c r="AB223" s="9">
        <f>'S2 Maquette'!I238*1.5</f>
        <v>0</v>
      </c>
      <c r="AC223" s="9">
        <f>'S3 Maquette'!I238*1.5</f>
        <v>0</v>
      </c>
      <c r="AD223" s="9">
        <f>'S4 Maquette'!I238*1.5</f>
        <v>0</v>
      </c>
    </row>
    <row r="224" spans="27:30">
      <c r="AA224" s="9">
        <f>'S1 Maquette'!I239*1.5</f>
        <v>0</v>
      </c>
      <c r="AB224" s="9">
        <f>'S2 Maquette'!I239*1.5</f>
        <v>0</v>
      </c>
      <c r="AC224" s="9">
        <f>'S3 Maquette'!I239*1.5</f>
        <v>0</v>
      </c>
      <c r="AD224" s="9">
        <f>'S4 Maquette'!I239*1.5</f>
        <v>0</v>
      </c>
    </row>
    <row r="225" spans="27:30">
      <c r="AA225" s="9">
        <f>'S1 Maquette'!I240*1.5</f>
        <v>0</v>
      </c>
      <c r="AB225" s="9">
        <f>'S2 Maquette'!I240*1.5</f>
        <v>0</v>
      </c>
      <c r="AC225" s="9">
        <f>'S3 Maquette'!I240*1.5</f>
        <v>0</v>
      </c>
      <c r="AD225" s="9">
        <f>'S4 Maquette'!I240*1.5</f>
        <v>0</v>
      </c>
    </row>
    <row r="226" spans="27:30">
      <c r="AA226" s="9">
        <f>'S1 Maquette'!I241*1.5</f>
        <v>0</v>
      </c>
      <c r="AB226" s="9">
        <f>'S2 Maquette'!I241*1.5</f>
        <v>0</v>
      </c>
      <c r="AC226" s="9">
        <f>'S3 Maquette'!I241*1.5</f>
        <v>0</v>
      </c>
      <c r="AD226" s="9">
        <f>'S4 Maquette'!I241*1.5</f>
        <v>0</v>
      </c>
    </row>
    <row r="227" spans="27:30">
      <c r="AA227" s="9">
        <f>'S1 Maquette'!I242*1.5</f>
        <v>0</v>
      </c>
      <c r="AB227" s="9">
        <f>'S2 Maquette'!I242*1.5</f>
        <v>0</v>
      </c>
      <c r="AC227" s="9">
        <f>'S3 Maquette'!I242*1.5</f>
        <v>0</v>
      </c>
      <c r="AD227" s="9">
        <f>'S4 Maquette'!I242*1.5</f>
        <v>0</v>
      </c>
    </row>
    <row r="228" spans="27:30">
      <c r="AA228" s="9">
        <f>'S1 Maquette'!I243*1.5</f>
        <v>0</v>
      </c>
      <c r="AB228" s="9">
        <f>'S2 Maquette'!I243*1.5</f>
        <v>0</v>
      </c>
      <c r="AC228" s="9">
        <f>'S3 Maquette'!I243*1.5</f>
        <v>0</v>
      </c>
      <c r="AD228" s="9">
        <f>'S4 Maquette'!I243*1.5</f>
        <v>0</v>
      </c>
    </row>
    <row r="229" spans="27:30">
      <c r="AA229" s="9">
        <f>'S1 Maquette'!I244*1.5</f>
        <v>0</v>
      </c>
      <c r="AB229" s="9">
        <f>'S2 Maquette'!I244*1.5</f>
        <v>0</v>
      </c>
      <c r="AC229" s="9">
        <f>'S3 Maquette'!I244*1.5</f>
        <v>0</v>
      </c>
      <c r="AD229" s="9">
        <f>'S4 Maquette'!I244*1.5</f>
        <v>0</v>
      </c>
    </row>
    <row r="230" spans="27:30">
      <c r="AA230" s="9">
        <f>'S1 Maquette'!I245*1.5</f>
        <v>0</v>
      </c>
      <c r="AB230" s="9">
        <f>'S2 Maquette'!I245*1.5</f>
        <v>0</v>
      </c>
      <c r="AC230" s="9">
        <f>'S3 Maquette'!I245*1.5</f>
        <v>0</v>
      </c>
      <c r="AD230" s="9">
        <f>'S4 Maquette'!I245*1.5</f>
        <v>0</v>
      </c>
    </row>
    <row r="231" spans="27:30">
      <c r="AA231" s="9">
        <f>'S1 Maquette'!I246*1.5</f>
        <v>0</v>
      </c>
      <c r="AB231" s="9">
        <f>'S2 Maquette'!I246*1.5</f>
        <v>0</v>
      </c>
      <c r="AC231" s="9">
        <f>'S3 Maquette'!I246*1.5</f>
        <v>0</v>
      </c>
      <c r="AD231" s="9">
        <f>'S4 Maquette'!I246*1.5</f>
        <v>0</v>
      </c>
    </row>
    <row r="232" spans="27:30">
      <c r="AA232" s="9">
        <f>'S1 Maquette'!I247*1.5</f>
        <v>0</v>
      </c>
      <c r="AB232" s="9">
        <f>'S2 Maquette'!I247*1.5</f>
        <v>0</v>
      </c>
      <c r="AC232" s="9">
        <f>'S3 Maquette'!I247*1.5</f>
        <v>0</v>
      </c>
      <c r="AD232" s="9">
        <f>'S4 Maquette'!I247*1.5</f>
        <v>0</v>
      </c>
    </row>
    <row r="233" spans="27:30">
      <c r="AA233" s="9">
        <f>'S1 Maquette'!I248*1.5</f>
        <v>0</v>
      </c>
      <c r="AB233" s="9">
        <f>'S2 Maquette'!I248*1.5</f>
        <v>0</v>
      </c>
      <c r="AC233" s="9">
        <f>'S3 Maquette'!I248*1.5</f>
        <v>0</v>
      </c>
      <c r="AD233" s="9">
        <f>'S4 Maquette'!I248*1.5</f>
        <v>0</v>
      </c>
    </row>
    <row r="234" spans="27:30">
      <c r="AA234" s="9">
        <f>'S1 Maquette'!I249*1.5</f>
        <v>0</v>
      </c>
      <c r="AB234" s="9">
        <f>'S2 Maquette'!I249*1.5</f>
        <v>0</v>
      </c>
      <c r="AC234" s="9">
        <f>'S3 Maquette'!I249*1.5</f>
        <v>0</v>
      </c>
      <c r="AD234" s="9">
        <f>'S4 Maquette'!I249*1.5</f>
        <v>0</v>
      </c>
    </row>
    <row r="235" spans="27:30">
      <c r="AA235" s="9">
        <f>'S1 Maquette'!I250*1.5</f>
        <v>0</v>
      </c>
      <c r="AB235" s="9">
        <f>'S2 Maquette'!I250*1.5</f>
        <v>0</v>
      </c>
      <c r="AC235" s="9">
        <f>'S3 Maquette'!I250*1.5</f>
        <v>0</v>
      </c>
      <c r="AD235" s="9">
        <f>'S4 Maquette'!I250*1.5</f>
        <v>0</v>
      </c>
    </row>
    <row r="236" spans="27:30">
      <c r="AA236" s="9">
        <f>'S1 Maquette'!I251*1.5</f>
        <v>0</v>
      </c>
      <c r="AB236" s="9">
        <f>'S2 Maquette'!I251*1.5</f>
        <v>0</v>
      </c>
      <c r="AC236" s="9">
        <f>'S3 Maquette'!I251*1.5</f>
        <v>0</v>
      </c>
      <c r="AD236" s="9">
        <f>'S4 Maquette'!I251*1.5</f>
        <v>0</v>
      </c>
    </row>
    <row r="237" spans="27:30">
      <c r="AA237" s="9">
        <f>'S1 Maquette'!I252*1.5</f>
        <v>0</v>
      </c>
      <c r="AB237" s="9">
        <f>'S2 Maquette'!I252*1.5</f>
        <v>0</v>
      </c>
      <c r="AC237" s="9">
        <f>'S3 Maquette'!I252*1.5</f>
        <v>0</v>
      </c>
      <c r="AD237" s="9">
        <f>'S4 Maquette'!I252*1.5</f>
        <v>0</v>
      </c>
    </row>
    <row r="238" spans="27:30">
      <c r="AA238" s="9">
        <f>'S1 Maquette'!I253*1.5</f>
        <v>0</v>
      </c>
      <c r="AB238" s="9">
        <f>'S2 Maquette'!I253*1.5</f>
        <v>0</v>
      </c>
      <c r="AC238" s="9">
        <f>'S3 Maquette'!I253*1.5</f>
        <v>0</v>
      </c>
      <c r="AD238" s="9">
        <f>'S4 Maquette'!I253*1.5</f>
        <v>0</v>
      </c>
    </row>
    <row r="239" spans="27:30">
      <c r="AA239" s="9">
        <f>'S1 Maquette'!I254*1.5</f>
        <v>0</v>
      </c>
      <c r="AB239" s="9">
        <f>'S2 Maquette'!I254*1.5</f>
        <v>0</v>
      </c>
      <c r="AC239" s="9">
        <f>'S3 Maquette'!I254*1.5</f>
        <v>0</v>
      </c>
      <c r="AD239" s="9">
        <f>'S4 Maquette'!I254*1.5</f>
        <v>0</v>
      </c>
    </row>
    <row r="240" spans="27:30">
      <c r="AA240" s="9">
        <f>'S1 Maquette'!I255*1.5</f>
        <v>0</v>
      </c>
      <c r="AB240" s="9">
        <f>'S2 Maquette'!I255*1.5</f>
        <v>0</v>
      </c>
      <c r="AC240" s="9">
        <f>'S3 Maquette'!I255*1.5</f>
        <v>0</v>
      </c>
      <c r="AD240" s="9">
        <f>'S4 Maquette'!I255*1.5</f>
        <v>0</v>
      </c>
    </row>
    <row r="241" spans="27:30">
      <c r="AA241" s="9">
        <f>'S1 Maquette'!I256*1.5</f>
        <v>0</v>
      </c>
      <c r="AB241" s="9">
        <f>'S2 Maquette'!I256*1.5</f>
        <v>0</v>
      </c>
      <c r="AC241" s="9">
        <f>'S3 Maquette'!I256*1.5</f>
        <v>0</v>
      </c>
      <c r="AD241" s="9">
        <f>'S4 Maquette'!I256*1.5</f>
        <v>0</v>
      </c>
    </row>
    <row r="242" spans="27:30">
      <c r="AA242" s="9">
        <f>'S1 Maquette'!I257*1.5</f>
        <v>0</v>
      </c>
      <c r="AB242" s="9">
        <f>'S2 Maquette'!I257*1.5</f>
        <v>0</v>
      </c>
      <c r="AC242" s="9">
        <f>'S3 Maquette'!I257*1.5</f>
        <v>0</v>
      </c>
      <c r="AD242" s="9">
        <f>'S4 Maquette'!I257*1.5</f>
        <v>0</v>
      </c>
    </row>
    <row r="243" spans="27:30">
      <c r="AA243" s="9">
        <f>'S1 Maquette'!I258*1.5</f>
        <v>0</v>
      </c>
      <c r="AB243" s="9">
        <f>'S2 Maquette'!I258*1.5</f>
        <v>0</v>
      </c>
      <c r="AC243" s="9">
        <f>'S3 Maquette'!I258*1.5</f>
        <v>0</v>
      </c>
      <c r="AD243" s="9">
        <f>'S4 Maquette'!I258*1.5</f>
        <v>0</v>
      </c>
    </row>
    <row r="244" spans="27:30">
      <c r="AA244" s="9">
        <f>'S1 Maquette'!I259*1.5</f>
        <v>0</v>
      </c>
      <c r="AB244" s="9">
        <f>'S2 Maquette'!I259*1.5</f>
        <v>0</v>
      </c>
      <c r="AC244" s="9">
        <f>'S3 Maquette'!I259*1.5</f>
        <v>0</v>
      </c>
      <c r="AD244" s="9">
        <f>'S4 Maquette'!I259*1.5</f>
        <v>0</v>
      </c>
    </row>
    <row r="245" spans="27:30">
      <c r="AA245" s="9">
        <f>'S1 Maquette'!I260*1.5</f>
        <v>0</v>
      </c>
      <c r="AB245" s="9">
        <f>'S2 Maquette'!I260*1.5</f>
        <v>0</v>
      </c>
      <c r="AC245" s="9">
        <f>'S3 Maquette'!I260*1.5</f>
        <v>0</v>
      </c>
      <c r="AD245" s="9">
        <f>'S4 Maquette'!I260*1.5</f>
        <v>0</v>
      </c>
    </row>
    <row r="246" spans="27:30">
      <c r="AA246" s="9">
        <f>'S1 Maquette'!I261*1.5</f>
        <v>0</v>
      </c>
      <c r="AB246" s="9">
        <f>'S2 Maquette'!I261*1.5</f>
        <v>0</v>
      </c>
      <c r="AC246" s="9">
        <f>'S3 Maquette'!I261*1.5</f>
        <v>0</v>
      </c>
      <c r="AD246" s="9">
        <f>'S4 Maquette'!I261*1.5</f>
        <v>0</v>
      </c>
    </row>
    <row r="247" spans="27:30">
      <c r="AA247" s="9">
        <f>'S1 Maquette'!I262*1.5</f>
        <v>0</v>
      </c>
      <c r="AB247" s="9">
        <f>'S2 Maquette'!I262*1.5</f>
        <v>0</v>
      </c>
      <c r="AC247" s="9">
        <f>'S3 Maquette'!I262*1.5</f>
        <v>0</v>
      </c>
      <c r="AD247" s="9">
        <f>'S4 Maquette'!I262*1.5</f>
        <v>0</v>
      </c>
    </row>
    <row r="248" spans="27:30">
      <c r="AA248" s="9">
        <f>'S1 Maquette'!I263*1.5</f>
        <v>0</v>
      </c>
      <c r="AB248" s="9">
        <f>'S2 Maquette'!I263*1.5</f>
        <v>0</v>
      </c>
      <c r="AC248" s="9">
        <f>'S3 Maquette'!I263*1.5</f>
        <v>0</v>
      </c>
      <c r="AD248" s="9">
        <f>'S4 Maquette'!I263*1.5</f>
        <v>0</v>
      </c>
    </row>
    <row r="249" spans="27:30">
      <c r="AA249" s="9">
        <f>'S1 Maquette'!I264*1.5</f>
        <v>0</v>
      </c>
      <c r="AB249" s="9">
        <f>'S2 Maquette'!I264*1.5</f>
        <v>0</v>
      </c>
      <c r="AC249" s="9">
        <f>'S3 Maquette'!I264*1.5</f>
        <v>0</v>
      </c>
      <c r="AD249" s="9">
        <f>'S4 Maquette'!I264*1.5</f>
        <v>0</v>
      </c>
    </row>
    <row r="250" spans="27:30">
      <c r="AA250" s="9">
        <f>'S1 Maquette'!I265*1.5</f>
        <v>0</v>
      </c>
      <c r="AB250" s="9">
        <f>'S2 Maquette'!I265*1.5</f>
        <v>0</v>
      </c>
      <c r="AC250" s="9">
        <f>'S3 Maquette'!I265*1.5</f>
        <v>0</v>
      </c>
      <c r="AD250" s="9">
        <f>'S4 Maquette'!I265*1.5</f>
        <v>0</v>
      </c>
    </row>
    <row r="251" spans="27:30">
      <c r="AA251" s="9">
        <f>'S1 Maquette'!I266*1.5</f>
        <v>0</v>
      </c>
      <c r="AB251" s="9">
        <f>'S2 Maquette'!I266*1.5</f>
        <v>0</v>
      </c>
      <c r="AC251" s="9">
        <f>'S3 Maquette'!I266*1.5</f>
        <v>0</v>
      </c>
      <c r="AD251" s="9">
        <f>'S4 Maquette'!I266*1.5</f>
        <v>0</v>
      </c>
    </row>
    <row r="252" spans="27:30">
      <c r="AA252" s="9">
        <f>'S1 Maquette'!I267*1.5</f>
        <v>0</v>
      </c>
      <c r="AB252" s="9">
        <f>'S2 Maquette'!I267*1.5</f>
        <v>0</v>
      </c>
      <c r="AC252" s="9">
        <f>'S3 Maquette'!I267*1.5</f>
        <v>0</v>
      </c>
      <c r="AD252" s="9">
        <f>'S4 Maquette'!I267*1.5</f>
        <v>0</v>
      </c>
    </row>
    <row r="253" spans="27:30">
      <c r="AA253" s="9">
        <f>'S1 Maquette'!I268*1.5</f>
        <v>0</v>
      </c>
      <c r="AB253" s="9">
        <f>'S2 Maquette'!I268*1.5</f>
        <v>0</v>
      </c>
      <c r="AC253" s="9">
        <f>'S3 Maquette'!I268*1.5</f>
        <v>0</v>
      </c>
      <c r="AD253" s="9">
        <f>'S4 Maquette'!I268*1.5</f>
        <v>0</v>
      </c>
    </row>
    <row r="254" spans="27:30">
      <c r="AA254" s="9">
        <f>'S1 Maquette'!I269*1.5</f>
        <v>0</v>
      </c>
      <c r="AB254" s="9">
        <f>'S2 Maquette'!I269*1.5</f>
        <v>0</v>
      </c>
      <c r="AC254" s="9">
        <f>'S3 Maquette'!I269*1.5</f>
        <v>0</v>
      </c>
      <c r="AD254" s="9">
        <f>'S4 Maquette'!I269*1.5</f>
        <v>0</v>
      </c>
    </row>
    <row r="255" spans="27:30">
      <c r="AA255" s="9">
        <f>'S1 Maquette'!I270*1.5</f>
        <v>0</v>
      </c>
      <c r="AB255" s="9">
        <f>'S2 Maquette'!I270*1.5</f>
        <v>0</v>
      </c>
      <c r="AC255" s="9">
        <f>'S3 Maquette'!I270*1.5</f>
        <v>0</v>
      </c>
      <c r="AD255" s="9">
        <f>'S4 Maquette'!I270*1.5</f>
        <v>0</v>
      </c>
    </row>
    <row r="256" spans="27:30">
      <c r="AA256" s="9">
        <f>'S1 Maquette'!I271*1.5</f>
        <v>0</v>
      </c>
      <c r="AB256" s="9">
        <f>'S2 Maquette'!I271*1.5</f>
        <v>0</v>
      </c>
      <c r="AC256" s="9">
        <f>'S3 Maquette'!I271*1.5</f>
        <v>0</v>
      </c>
      <c r="AD256" s="9">
        <f>'S4 Maquette'!I271*1.5</f>
        <v>0</v>
      </c>
    </row>
    <row r="257" spans="27:30">
      <c r="AA257" s="9">
        <f>'S1 Maquette'!I272*1.5</f>
        <v>0</v>
      </c>
      <c r="AB257" s="9">
        <f>'S2 Maquette'!I272*1.5</f>
        <v>0</v>
      </c>
      <c r="AC257" s="9">
        <f>'S3 Maquette'!I272*1.5</f>
        <v>0</v>
      </c>
      <c r="AD257" s="9">
        <f>'S4 Maquette'!I272*1.5</f>
        <v>0</v>
      </c>
    </row>
    <row r="258" spans="27:30">
      <c r="AA258" s="9">
        <f>'S1 Maquette'!I273*1.5</f>
        <v>0</v>
      </c>
      <c r="AB258" s="9">
        <f>'S2 Maquette'!I273*1.5</f>
        <v>0</v>
      </c>
      <c r="AC258" s="9">
        <f>'S3 Maquette'!I273*1.5</f>
        <v>0</v>
      </c>
      <c r="AD258" s="9">
        <f>'S4 Maquette'!I273*1.5</f>
        <v>0</v>
      </c>
    </row>
    <row r="259" spans="27:30">
      <c r="AA259" s="9">
        <f>'S1 Maquette'!I274*1.5</f>
        <v>0</v>
      </c>
      <c r="AB259" s="9">
        <f>'S2 Maquette'!I274*1.5</f>
        <v>0</v>
      </c>
      <c r="AC259" s="9">
        <f>'S3 Maquette'!I274*1.5</f>
        <v>0</v>
      </c>
      <c r="AD259" s="9">
        <f>'S4 Maquette'!I274*1.5</f>
        <v>0</v>
      </c>
    </row>
    <row r="260" spans="27:30">
      <c r="AA260" s="9">
        <f>'S1 Maquette'!I275*1.5</f>
        <v>0</v>
      </c>
      <c r="AB260" s="9">
        <f>'S2 Maquette'!I275*1.5</f>
        <v>0</v>
      </c>
      <c r="AC260" s="9">
        <f>'S3 Maquette'!I275*1.5</f>
        <v>0</v>
      </c>
      <c r="AD260" s="9">
        <f>'S4 Maquette'!I275*1.5</f>
        <v>0</v>
      </c>
    </row>
    <row r="261" spans="27:30">
      <c r="AA261" s="9">
        <f>'S1 Maquette'!I276*1.5</f>
        <v>0</v>
      </c>
      <c r="AB261" s="9">
        <f>'S2 Maquette'!I276*1.5</f>
        <v>0</v>
      </c>
      <c r="AC261" s="9">
        <f>'S3 Maquette'!I276*1.5</f>
        <v>0</v>
      </c>
      <c r="AD261" s="9">
        <f>'S4 Maquette'!I276*1.5</f>
        <v>0</v>
      </c>
    </row>
    <row r="262" spans="27:30">
      <c r="AA262" s="9">
        <f>'S1 Maquette'!I277*1.5</f>
        <v>0</v>
      </c>
      <c r="AB262" s="9">
        <f>'S2 Maquette'!I277*1.5</f>
        <v>0</v>
      </c>
      <c r="AC262" s="9">
        <f>'S3 Maquette'!I277*1.5</f>
        <v>0</v>
      </c>
      <c r="AD262" s="9">
        <f>'S4 Maquette'!I277*1.5</f>
        <v>0</v>
      </c>
    </row>
    <row r="263" spans="27:30">
      <c r="AA263" s="9">
        <f>'S1 Maquette'!I278*1.5</f>
        <v>0</v>
      </c>
      <c r="AB263" s="9">
        <f>'S2 Maquette'!I278*1.5</f>
        <v>0</v>
      </c>
      <c r="AC263" s="9">
        <f>'S3 Maquette'!I278*1.5</f>
        <v>0</v>
      </c>
      <c r="AD263" s="9">
        <f>'S4 Maquette'!I278*1.5</f>
        <v>0</v>
      </c>
    </row>
    <row r="264" spans="27:30">
      <c r="AA264" s="9">
        <f>'S1 Maquette'!I279*1.5</f>
        <v>0</v>
      </c>
      <c r="AB264" s="9">
        <f>'S2 Maquette'!I279*1.5</f>
        <v>0</v>
      </c>
      <c r="AC264" s="9">
        <f>'S3 Maquette'!I279*1.5</f>
        <v>0</v>
      </c>
      <c r="AD264" s="9">
        <f>'S4 Maquette'!I279*1.5</f>
        <v>0</v>
      </c>
    </row>
    <row r="265" spans="27:30">
      <c r="AA265" s="9">
        <f>'S1 Maquette'!I280*1.5</f>
        <v>0</v>
      </c>
      <c r="AB265" s="9">
        <f>'S2 Maquette'!I280*1.5</f>
        <v>0</v>
      </c>
      <c r="AC265" s="9">
        <f>'S3 Maquette'!I280*1.5</f>
        <v>0</v>
      </c>
      <c r="AD265" s="9">
        <f>'S4 Maquette'!I280*1.5</f>
        <v>0</v>
      </c>
    </row>
    <row r="266" spans="27:30">
      <c r="AA266" s="9">
        <f>'S1 Maquette'!I281*1.5</f>
        <v>0</v>
      </c>
      <c r="AB266" s="9">
        <f>'S2 Maquette'!I281*1.5</f>
        <v>0</v>
      </c>
      <c r="AC266" s="9">
        <f>'S3 Maquette'!I281*1.5</f>
        <v>0</v>
      </c>
      <c r="AD266" s="9">
        <f>'S4 Maquette'!I281*1.5</f>
        <v>0</v>
      </c>
    </row>
    <row r="267" spans="27:30">
      <c r="AA267" s="9">
        <f>'S1 Maquette'!I282*1.5</f>
        <v>0</v>
      </c>
      <c r="AB267" s="9">
        <f>'S2 Maquette'!I282*1.5</f>
        <v>0</v>
      </c>
      <c r="AC267" s="9">
        <f>'S3 Maquette'!I282*1.5</f>
        <v>0</v>
      </c>
      <c r="AD267" s="9">
        <f>'S4 Maquette'!I282*1.5</f>
        <v>0</v>
      </c>
    </row>
    <row r="268" spans="27:30">
      <c r="AA268" s="9">
        <f>'S1 Maquette'!I283*1.5</f>
        <v>0</v>
      </c>
      <c r="AB268" s="9">
        <f>'S2 Maquette'!I283*1.5</f>
        <v>0</v>
      </c>
      <c r="AC268" s="9">
        <f>'S3 Maquette'!I283*1.5</f>
        <v>0</v>
      </c>
      <c r="AD268" s="9">
        <f>'S4 Maquette'!I283*1.5</f>
        <v>0</v>
      </c>
    </row>
    <row r="269" spans="27:30">
      <c r="AA269" s="9">
        <f>'S1 Maquette'!I284*1.5</f>
        <v>0</v>
      </c>
      <c r="AB269" s="9">
        <f>'S2 Maquette'!I284*1.5</f>
        <v>0</v>
      </c>
      <c r="AC269" s="9">
        <f>'S3 Maquette'!I284*1.5</f>
        <v>0</v>
      </c>
      <c r="AD269" s="9">
        <f>'S4 Maquette'!I284*1.5</f>
        <v>0</v>
      </c>
    </row>
    <row r="270" spans="27:30">
      <c r="AA270" s="9">
        <f>'S1 Maquette'!I285*1.5</f>
        <v>0</v>
      </c>
      <c r="AB270" s="9">
        <f>'S2 Maquette'!I285*1.5</f>
        <v>0</v>
      </c>
      <c r="AC270" s="9">
        <f>'S3 Maquette'!I285*1.5</f>
        <v>0</v>
      </c>
      <c r="AD270" s="9">
        <f>'S4 Maquette'!I285*1.5</f>
        <v>0</v>
      </c>
    </row>
    <row r="271" spans="27:30">
      <c r="AA271" s="9">
        <f>'S1 Maquette'!I286*1.5</f>
        <v>0</v>
      </c>
      <c r="AB271" s="9">
        <f>'S2 Maquette'!I286*1.5</f>
        <v>0</v>
      </c>
      <c r="AC271" s="9">
        <f>'S3 Maquette'!I286*1.5</f>
        <v>0</v>
      </c>
      <c r="AD271" s="9">
        <f>'S4 Maquette'!I286*1.5</f>
        <v>0</v>
      </c>
    </row>
    <row r="272" spans="27:30">
      <c r="AA272" s="9">
        <f>'S1 Maquette'!I287*1.5</f>
        <v>0</v>
      </c>
      <c r="AB272" s="9">
        <f>'S2 Maquette'!I287*1.5</f>
        <v>0</v>
      </c>
      <c r="AC272" s="9">
        <f>'S3 Maquette'!I287*1.5</f>
        <v>0</v>
      </c>
      <c r="AD272" s="9">
        <f>'S4 Maquette'!I287*1.5</f>
        <v>0</v>
      </c>
    </row>
    <row r="273" spans="27:30">
      <c r="AA273" s="9">
        <f>'S1 Maquette'!I288*1.5</f>
        <v>0</v>
      </c>
      <c r="AB273" s="9">
        <f>'S2 Maquette'!I288*1.5</f>
        <v>0</v>
      </c>
      <c r="AC273" s="9">
        <f>'S3 Maquette'!I288*1.5</f>
        <v>0</v>
      </c>
      <c r="AD273" s="9">
        <f>'S4 Maquette'!I288*1.5</f>
        <v>0</v>
      </c>
    </row>
    <row r="274" spans="27:30">
      <c r="AA274" s="9">
        <f>'S1 Maquette'!I289*1.5</f>
        <v>0</v>
      </c>
      <c r="AB274" s="9">
        <f>'S2 Maquette'!I289*1.5</f>
        <v>0</v>
      </c>
      <c r="AC274" s="9">
        <f>'S3 Maquette'!I289*1.5</f>
        <v>0</v>
      </c>
      <c r="AD274" s="9">
        <f>'S4 Maquette'!I289*1.5</f>
        <v>0</v>
      </c>
    </row>
    <row r="275" spans="27:30">
      <c r="AA275" s="9">
        <f>'S1 Maquette'!I290*1.5</f>
        <v>0</v>
      </c>
      <c r="AB275" s="9">
        <f>'S2 Maquette'!I290*1.5</f>
        <v>0</v>
      </c>
      <c r="AC275" s="9">
        <f>'S3 Maquette'!I290*1.5</f>
        <v>0</v>
      </c>
      <c r="AD275" s="9">
        <f>'S4 Maquette'!I290*1.5</f>
        <v>0</v>
      </c>
    </row>
    <row r="276" spans="27:30">
      <c r="AA276" s="9">
        <f>'S1 Maquette'!I291*1.5</f>
        <v>0</v>
      </c>
      <c r="AB276" s="9">
        <f>'S2 Maquette'!I291*1.5</f>
        <v>0</v>
      </c>
      <c r="AC276" s="9">
        <f>'S3 Maquette'!I291*1.5</f>
        <v>0</v>
      </c>
      <c r="AD276" s="9">
        <f>'S4 Maquette'!I291*1.5</f>
        <v>0</v>
      </c>
    </row>
    <row r="277" spans="27:30">
      <c r="AA277" s="9">
        <f>'S1 Maquette'!I292*1.5</f>
        <v>0</v>
      </c>
      <c r="AB277" s="9">
        <f>'S2 Maquette'!I292*1.5</f>
        <v>0</v>
      </c>
      <c r="AC277" s="9">
        <f>'S3 Maquette'!I292*1.5</f>
        <v>0</v>
      </c>
      <c r="AD277" s="9">
        <f>'S4 Maquette'!I292*1.5</f>
        <v>0</v>
      </c>
    </row>
    <row r="278" spans="27:30">
      <c r="AA278" s="9">
        <f>'S1 Maquette'!I293*1.5</f>
        <v>0</v>
      </c>
      <c r="AB278" s="9">
        <f>'S2 Maquette'!I293*1.5</f>
        <v>0</v>
      </c>
      <c r="AC278" s="9">
        <f>'S3 Maquette'!I293*1.5</f>
        <v>0</v>
      </c>
      <c r="AD278" s="9">
        <f>'S4 Maquette'!I293*1.5</f>
        <v>0</v>
      </c>
    </row>
    <row r="279" spans="27:30">
      <c r="AA279" s="9">
        <f>'S1 Maquette'!I294*1.5</f>
        <v>0</v>
      </c>
      <c r="AB279" s="9">
        <f>'S2 Maquette'!I294*1.5</f>
        <v>0</v>
      </c>
      <c r="AC279" s="9">
        <f>'S3 Maquette'!I294*1.5</f>
        <v>0</v>
      </c>
      <c r="AD279" s="9">
        <f>'S4 Maquette'!I294*1.5</f>
        <v>0</v>
      </c>
    </row>
    <row r="280" spans="27:30">
      <c r="AA280" s="9">
        <f>'S1 Maquette'!I295*1.5</f>
        <v>0</v>
      </c>
      <c r="AB280" s="9">
        <f>'S2 Maquette'!I295*1.5</f>
        <v>0</v>
      </c>
      <c r="AC280" s="9">
        <f>'S3 Maquette'!I295*1.5</f>
        <v>0</v>
      </c>
      <c r="AD280" s="9">
        <f>'S4 Maquette'!I295*1.5</f>
        <v>0</v>
      </c>
    </row>
    <row r="281" spans="27:30">
      <c r="AA281" s="9">
        <f>'S1 Maquette'!I296*1.5</f>
        <v>0</v>
      </c>
      <c r="AB281" s="9">
        <f>'S2 Maquette'!I296*1.5</f>
        <v>0</v>
      </c>
      <c r="AC281" s="9">
        <f>'S3 Maquette'!I296*1.5</f>
        <v>0</v>
      </c>
      <c r="AD281" s="9">
        <f>'S4 Maquette'!I296*1.5</f>
        <v>0</v>
      </c>
    </row>
    <row r="282" spans="27:30">
      <c r="AA282" s="9">
        <f>'S1 Maquette'!I297*1.5</f>
        <v>0</v>
      </c>
      <c r="AB282" s="9">
        <f>'S2 Maquette'!I297*1.5</f>
        <v>0</v>
      </c>
      <c r="AC282" s="9">
        <f>'S3 Maquette'!I297*1.5</f>
        <v>0</v>
      </c>
      <c r="AD282" s="9">
        <f>'S4 Maquette'!I297*1.5</f>
        <v>0</v>
      </c>
    </row>
    <row r="283" spans="27:30">
      <c r="AA283" s="9">
        <f>'S1 Maquette'!I298*1.5</f>
        <v>0</v>
      </c>
      <c r="AB283" s="9">
        <f>'S2 Maquette'!I298*1.5</f>
        <v>0</v>
      </c>
      <c r="AC283" s="9">
        <f>'S3 Maquette'!I298*1.5</f>
        <v>0</v>
      </c>
      <c r="AD283" s="9">
        <f>'S4 Maquette'!I298*1.5</f>
        <v>0</v>
      </c>
    </row>
    <row r="284" spans="27:30">
      <c r="AA284" s="9">
        <f>'S1 Maquette'!I299*1.5</f>
        <v>0</v>
      </c>
      <c r="AB284" s="9">
        <f>'S2 Maquette'!I299*1.5</f>
        <v>0</v>
      </c>
      <c r="AC284" s="9">
        <f>'S3 Maquette'!I299*1.5</f>
        <v>0</v>
      </c>
      <c r="AD284" s="9">
        <f>'S4 Maquette'!I299*1.5</f>
        <v>0</v>
      </c>
    </row>
    <row r="285" spans="27:30">
      <c r="AA285" s="9">
        <f>'S1 Maquette'!I300*1.5</f>
        <v>0</v>
      </c>
      <c r="AB285" s="9">
        <f>'S2 Maquette'!I300*1.5</f>
        <v>0</v>
      </c>
      <c r="AC285" s="9">
        <f>'S3 Maquette'!I300*1.5</f>
        <v>0</v>
      </c>
      <c r="AD285" s="9">
        <f>'S4 Maquette'!I300*1.5</f>
        <v>0</v>
      </c>
    </row>
    <row r="286" spans="27:30">
      <c r="AA286" s="9">
        <f>'S1 Maquette'!I301*1.5</f>
        <v>0</v>
      </c>
      <c r="AB286" s="9">
        <f>'S2 Maquette'!I301*1.5</f>
        <v>0</v>
      </c>
      <c r="AC286" s="9">
        <f>'S3 Maquette'!I301*1.5</f>
        <v>0</v>
      </c>
      <c r="AD286" s="9">
        <f>'S4 Maquette'!I301*1.5</f>
        <v>0</v>
      </c>
    </row>
    <row r="287" spans="27:30">
      <c r="AA287" s="9">
        <f>'S1 Maquette'!I302*1.5</f>
        <v>0</v>
      </c>
      <c r="AB287" s="9">
        <f>'S2 Maquette'!I302*1.5</f>
        <v>0</v>
      </c>
      <c r="AC287" s="9">
        <f>'S3 Maquette'!I302*1.5</f>
        <v>0</v>
      </c>
      <c r="AD287" s="9">
        <f>'S4 Maquette'!I302*1.5</f>
        <v>0</v>
      </c>
    </row>
    <row r="288" spans="27:30">
      <c r="AA288" s="9">
        <f>'S1 Maquette'!I303*1.5</f>
        <v>0</v>
      </c>
      <c r="AB288" s="9">
        <f>'S2 Maquette'!I303*1.5</f>
        <v>0</v>
      </c>
      <c r="AC288" s="9">
        <f>'S3 Maquette'!I303*1.5</f>
        <v>0</v>
      </c>
      <c r="AD288" s="9">
        <f>'S4 Maquette'!I303*1.5</f>
        <v>0</v>
      </c>
    </row>
    <row r="289" spans="27:30">
      <c r="AA289" s="9">
        <f>'S1 Maquette'!I304*1.5</f>
        <v>0</v>
      </c>
      <c r="AB289" s="9">
        <f>'S2 Maquette'!I304*1.5</f>
        <v>0</v>
      </c>
      <c r="AC289" s="9">
        <f>'S3 Maquette'!I304*1.5</f>
        <v>0</v>
      </c>
      <c r="AD289" s="9">
        <f>'S4 Maquette'!I304*1.5</f>
        <v>0</v>
      </c>
    </row>
    <row r="290" spans="27:30">
      <c r="AA290" s="9">
        <f>'S1 Maquette'!I305*1.5</f>
        <v>0</v>
      </c>
      <c r="AB290" s="9">
        <f>'S2 Maquette'!I305*1.5</f>
        <v>0</v>
      </c>
      <c r="AC290" s="9">
        <f>'S3 Maquette'!I305*1.5</f>
        <v>0</v>
      </c>
      <c r="AD290" s="9">
        <f>'S4 Maquette'!I305*1.5</f>
        <v>0</v>
      </c>
    </row>
    <row r="291" spans="27:30">
      <c r="AA291" s="9">
        <f>'S1 Maquette'!I306*1.5</f>
        <v>0</v>
      </c>
      <c r="AB291" s="9">
        <f>'S2 Maquette'!I306*1.5</f>
        <v>0</v>
      </c>
      <c r="AC291" s="9">
        <f>'S3 Maquette'!I306*1.5</f>
        <v>0</v>
      </c>
      <c r="AD291" s="9">
        <f>'S4 Maquette'!I306*1.5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opLeftCell="A5" zoomScale="130" zoomScaleNormal="130" workbookViewId="0">
      <selection activeCell="C51" sqref="C51"/>
    </sheetView>
  </sheetViews>
  <sheetFormatPr baseColWidth="10" defaultColWidth="11.5" defaultRowHeight="15"/>
  <cols>
    <col min="1" max="1" width="42.5" customWidth="1"/>
    <col min="2" max="3" width="66.5" bestFit="1" customWidth="1"/>
    <col min="4" max="5" width="50" bestFit="1" customWidth="1"/>
  </cols>
  <sheetData>
    <row r="1" spans="1:160" ht="39.75" customHeight="1">
      <c r="A1" s="238" t="s">
        <v>174</v>
      </c>
      <c r="B1" s="238"/>
      <c r="C1" s="238"/>
      <c r="D1" s="238"/>
      <c r="E1" s="23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5" customHeight="1">
      <c r="A2" s="46" t="s">
        <v>175</v>
      </c>
      <c r="B2" s="44" t="s">
        <v>15</v>
      </c>
      <c r="C2" s="43"/>
      <c r="D2" s="45"/>
      <c r="E2" s="4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75" customHeight="1">
      <c r="A3" s="31" t="s">
        <v>176</v>
      </c>
      <c r="B3" s="9" t="s">
        <v>91</v>
      </c>
      <c r="C3" s="1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75" customHeight="1">
      <c r="A4" s="1" t="s">
        <v>177</v>
      </c>
      <c r="B4" s="240" t="s">
        <v>81</v>
      </c>
      <c r="C4" s="240"/>
      <c r="D4" s="24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75" customHeight="1">
      <c r="A5" s="1" t="s">
        <v>178</v>
      </c>
      <c r="B5" s="9" t="str">
        <f>IFERROR(VLOOKUP(B4,tab_code_dip,2,FALSE),"-")</f>
        <v>HPSHS18</v>
      </c>
      <c r="C5" s="12"/>
      <c r="D5" s="1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75" customHeight="1">
      <c r="A6" s="1" t="s">
        <v>2</v>
      </c>
      <c r="B6" s="40" t="s">
        <v>10</v>
      </c>
      <c r="C6" s="16"/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>
      <c r="A8" s="236" t="s">
        <v>179</v>
      </c>
      <c r="B8" s="236"/>
      <c r="C8" s="236"/>
      <c r="D8" s="23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75" customHeight="1">
      <c r="A9" s="16" t="s">
        <v>180</v>
      </c>
      <c r="B9" s="237"/>
      <c r="C9" s="237"/>
      <c r="D9" s="23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34" t="s">
        <v>181</v>
      </c>
      <c r="B13" s="234" t="s">
        <v>182</v>
      </c>
      <c r="C13" s="234" t="s">
        <v>183</v>
      </c>
      <c r="D13" s="234" t="s">
        <v>184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235"/>
      <c r="B14" s="235"/>
      <c r="C14" s="235"/>
      <c r="D14" s="23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>
      <c r="A15" s="234">
        <f>Calcul!A10</f>
        <v>3538</v>
      </c>
      <c r="B15" s="234">
        <f ca="1">Calcul!A22</f>
        <v>340</v>
      </c>
      <c r="C15" s="234" t="e">
        <f>Calcul!G10</f>
        <v>#REF!</v>
      </c>
      <c r="D15" s="234" t="e">
        <f>Calcul!G22</f>
        <v>#REF!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5" customHeight="1">
      <c r="A16" s="235"/>
      <c r="B16" s="235"/>
      <c r="C16" s="235"/>
      <c r="D16" s="23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>
      <c r="A19" s="247" t="s">
        <v>185</v>
      </c>
      <c r="B19" s="247"/>
      <c r="C19" s="247"/>
      <c r="D19" s="247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t="s">
        <v>186</v>
      </c>
      <c r="E20" s="2"/>
      <c r="F20" s="2"/>
      <c r="G20" s="2"/>
      <c r="H20" s="2"/>
      <c r="I20" s="2" t="s">
        <v>187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241" t="s">
        <v>188</v>
      </c>
      <c r="B21" s="242"/>
      <c r="C21" s="242"/>
      <c r="D21" s="24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240" t="s">
        <v>189</v>
      </c>
      <c r="B22" s="240"/>
      <c r="C22" s="240"/>
      <c r="D22" s="24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240"/>
      <c r="B23" s="240"/>
      <c r="C23" s="240"/>
      <c r="D23" s="24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240"/>
      <c r="B24" s="240"/>
      <c r="C24" s="240"/>
      <c r="D24" s="24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241" t="s">
        <v>190</v>
      </c>
      <c r="B25" s="242"/>
      <c r="C25" s="242"/>
      <c r="D25" s="24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34" t="s">
        <v>595</v>
      </c>
      <c r="B26" s="135"/>
      <c r="C26" s="135"/>
      <c r="D26" s="13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37" t="s">
        <v>596</v>
      </c>
      <c r="B27" s="138"/>
      <c r="C27" s="138"/>
      <c r="D27" s="13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40"/>
      <c r="B28" s="141"/>
      <c r="C28" s="141"/>
      <c r="D28" s="14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241"/>
      <c r="B29" s="242"/>
      <c r="C29" s="242"/>
      <c r="D29" s="24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43" t="s">
        <v>597</v>
      </c>
      <c r="B30" s="143"/>
      <c r="C30" s="143"/>
      <c r="D30" s="14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37" t="s">
        <v>598</v>
      </c>
      <c r="B31" s="143"/>
      <c r="C31" s="143"/>
      <c r="D31" s="14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43"/>
      <c r="B32" s="143"/>
      <c r="C32" s="143"/>
      <c r="D32" s="14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241" t="s">
        <v>191</v>
      </c>
      <c r="B33" s="242"/>
      <c r="C33" s="242"/>
      <c r="D33" s="24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240" t="s">
        <v>599</v>
      </c>
      <c r="B34" s="240"/>
      <c r="C34" s="240"/>
      <c r="D34" s="24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240"/>
      <c r="B35" s="240"/>
      <c r="C35" s="240"/>
      <c r="D35" s="24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240"/>
      <c r="B36" s="240"/>
      <c r="C36" s="240"/>
      <c r="D36" s="24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>
      <c r="A37" s="247" t="s">
        <v>192</v>
      </c>
      <c r="B37" s="247"/>
      <c r="C37" s="247"/>
      <c r="D37" s="24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244" t="s">
        <v>600</v>
      </c>
      <c r="B38" s="245"/>
      <c r="C38" s="245"/>
      <c r="D38" s="24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245"/>
      <c r="B39" s="245"/>
      <c r="C39" s="245"/>
      <c r="D39" s="24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246" t="s">
        <v>193</v>
      </c>
      <c r="B40" s="246"/>
      <c r="C40" s="246"/>
      <c r="D40" s="24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239" t="s">
        <v>194</v>
      </c>
      <c r="B41" s="239"/>
      <c r="C41" s="239"/>
      <c r="D41" s="23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239" t="s">
        <v>195</v>
      </c>
      <c r="B42" s="239"/>
      <c r="C42" s="239"/>
      <c r="D42" s="239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4"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D13:D14"/>
    <mergeCell ref="C15:C16"/>
    <mergeCell ref="D15:D16"/>
    <mergeCell ref="A13:A14"/>
    <mergeCell ref="B13:B14"/>
    <mergeCell ref="A15:A16"/>
    <mergeCell ref="B15:B16"/>
    <mergeCell ref="C13:C14"/>
  </mergeCells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27" zoomScale="84" zoomScaleNormal="50" workbookViewId="0">
      <selection activeCell="O35" sqref="O35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4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26" customWidth="1"/>
    <col min="15" max="15" width="54.1640625" style="13" customWidth="1"/>
  </cols>
  <sheetData>
    <row r="1" spans="1:10">
      <c r="A1" s="250"/>
      <c r="B1" s="250"/>
      <c r="C1" s="250"/>
      <c r="D1" s="250"/>
      <c r="E1" s="250"/>
      <c r="F1" s="250"/>
      <c r="G1" s="250"/>
      <c r="H1" s="250"/>
      <c r="I1" s="250"/>
      <c r="J1" s="250"/>
    </row>
    <row r="2" spans="1:10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>
      <c r="A3" s="250"/>
      <c r="B3" s="250"/>
      <c r="C3" s="250"/>
      <c r="D3" s="250"/>
      <c r="E3" s="250"/>
      <c r="F3" s="250"/>
      <c r="G3" s="250"/>
      <c r="H3" s="250"/>
      <c r="I3" s="250"/>
      <c r="J3" s="250"/>
    </row>
    <row r="4" spans="1:10">
      <c r="A4" s="250"/>
      <c r="B4" s="250"/>
      <c r="C4" s="250"/>
      <c r="D4" s="250"/>
      <c r="E4" s="250"/>
      <c r="F4" s="250"/>
      <c r="G4" s="250"/>
      <c r="H4" s="250"/>
      <c r="I4" s="250"/>
      <c r="J4" s="250"/>
    </row>
    <row r="5" spans="1:10">
      <c r="A5" s="250"/>
      <c r="B5" s="250"/>
      <c r="C5" s="250"/>
      <c r="D5" s="250"/>
      <c r="E5" s="250"/>
      <c r="F5" s="250"/>
      <c r="G5" s="250"/>
      <c r="H5" s="250"/>
      <c r="I5" s="250"/>
      <c r="J5" s="250"/>
    </row>
    <row r="6" spans="1:10">
      <c r="A6" s="250"/>
      <c r="B6" s="251"/>
      <c r="C6" s="250"/>
      <c r="D6" s="250"/>
      <c r="E6" s="250"/>
      <c r="F6" s="250"/>
      <c r="G6" s="250"/>
      <c r="H6" s="250"/>
      <c r="I6" s="250"/>
      <c r="J6" s="250"/>
    </row>
    <row r="7" spans="1:10" ht="18" customHeight="1">
      <c r="A7" s="252" t="s">
        <v>196</v>
      </c>
      <c r="B7" s="248" t="str">
        <f>'Fiche Générale'!B3</f>
        <v>Portail_SHS</v>
      </c>
      <c r="C7" s="253" t="s">
        <v>197</v>
      </c>
      <c r="D7" s="254"/>
      <c r="E7" s="259" t="str">
        <f>'Fiche Générale'!B4</f>
        <v>Sociologie</v>
      </c>
      <c r="F7" s="260"/>
      <c r="G7" s="252" t="s">
        <v>198</v>
      </c>
      <c r="H7" s="248" t="str">
        <f>'Fiche Générale'!B5</f>
        <v>HPSHS18</v>
      </c>
      <c r="I7" s="248"/>
      <c r="J7" s="248"/>
    </row>
    <row r="8" spans="1:10" ht="18" customHeight="1">
      <c r="A8" s="252"/>
      <c r="B8" s="248"/>
      <c r="C8" s="255"/>
      <c r="D8" s="256"/>
      <c r="E8" s="261"/>
      <c r="F8" s="262"/>
      <c r="G8" s="252"/>
      <c r="H8" s="248"/>
      <c r="I8" s="248"/>
      <c r="J8" s="248"/>
    </row>
    <row r="9" spans="1:10" ht="18" customHeight="1">
      <c r="A9" s="252"/>
      <c r="B9" s="248"/>
      <c r="C9" s="257"/>
      <c r="D9" s="258"/>
      <c r="E9" s="263"/>
      <c r="F9" s="264"/>
      <c r="G9" s="252"/>
      <c r="H9" s="248"/>
      <c r="I9" s="248"/>
      <c r="J9" s="248"/>
    </row>
    <row r="10" spans="1:10" ht="18" customHeight="1">
      <c r="A10" s="252"/>
      <c r="B10" s="248"/>
      <c r="C10" s="265" t="s">
        <v>199</v>
      </c>
      <c r="D10" s="265"/>
      <c r="E10" s="266">
        <f>'Fiche Générale'!B9</f>
        <v>0</v>
      </c>
      <c r="F10" s="267"/>
      <c r="G10" s="267"/>
      <c r="H10" s="267"/>
      <c r="I10" s="267"/>
      <c r="J10" s="268"/>
    </row>
    <row r="11" spans="1:10" ht="18" customHeight="1">
      <c r="A11" s="252"/>
      <c r="B11" s="248"/>
      <c r="C11" s="265"/>
      <c r="D11" s="265"/>
      <c r="E11" s="269"/>
      <c r="F11" s="270"/>
      <c r="G11" s="270"/>
      <c r="H11" s="270"/>
      <c r="I11" s="270"/>
      <c r="J11" s="271"/>
    </row>
    <row r="13" spans="1:10">
      <c r="A13" s="249" t="s">
        <v>200</v>
      </c>
      <c r="B13" s="229" t="s">
        <v>201</v>
      </c>
      <c r="C13" s="249" t="s">
        <v>202</v>
      </c>
      <c r="D13" s="249"/>
      <c r="E13" s="249"/>
      <c r="F13" s="249"/>
      <c r="G13" s="249" t="s">
        <v>203</v>
      </c>
      <c r="H13" s="224">
        <f>Calcul!A7</f>
        <v>1728</v>
      </c>
      <c r="I13" s="224"/>
    </row>
    <row r="14" spans="1:10">
      <c r="A14" s="249"/>
      <c r="B14" s="232"/>
      <c r="C14" s="249"/>
      <c r="D14" s="249"/>
      <c r="E14" s="249"/>
      <c r="F14" s="249"/>
      <c r="G14" s="249"/>
      <c r="H14" s="224"/>
      <c r="I14" s="224"/>
    </row>
    <row r="15" spans="1:10">
      <c r="A15" s="249" t="s">
        <v>204</v>
      </c>
      <c r="B15" s="224" t="s">
        <v>165</v>
      </c>
      <c r="C15" s="272" t="s">
        <v>205</v>
      </c>
      <c r="D15" s="273"/>
      <c r="E15" s="249"/>
      <c r="F15" s="249"/>
      <c r="G15" s="249" t="s">
        <v>206</v>
      </c>
      <c r="H15" s="224">
        <f>Calcul!A20</f>
        <v>170</v>
      </c>
      <c r="I15" s="224"/>
    </row>
    <row r="16" spans="1:10">
      <c r="A16" s="249"/>
      <c r="B16" s="224"/>
      <c r="C16" s="274"/>
      <c r="D16" s="275"/>
      <c r="E16" s="249"/>
      <c r="F16" s="249"/>
      <c r="G16" s="249"/>
      <c r="H16" s="224"/>
      <c r="I16" s="224"/>
    </row>
    <row r="17" spans="1:15">
      <c r="I17" s="14"/>
      <c r="J17" s="14"/>
      <c r="K17" s="14"/>
      <c r="L17" s="14"/>
      <c r="M17" s="14"/>
      <c r="N17" s="89"/>
    </row>
    <row r="18" spans="1:15" ht="49.5" customHeight="1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5" customHeight="1">
      <c r="A19" s="50">
        <v>0</v>
      </c>
      <c r="B19" s="48" t="s">
        <v>214</v>
      </c>
      <c r="C19" s="50" t="s">
        <v>11</v>
      </c>
      <c r="D19" s="50">
        <v>6</v>
      </c>
      <c r="E19" s="60"/>
      <c r="F19" s="60"/>
      <c r="G19" s="60"/>
      <c r="H19" s="60"/>
      <c r="I19" s="60"/>
      <c r="J19" s="60"/>
      <c r="K19" s="60"/>
      <c r="L19" s="60"/>
      <c r="M19" s="60"/>
      <c r="N19" s="56"/>
      <c r="O19" s="65"/>
    </row>
    <row r="20" spans="1:15" ht="43.5" customHeight="1">
      <c r="A20" s="50" t="s">
        <v>215</v>
      </c>
      <c r="B20" s="48" t="s">
        <v>216</v>
      </c>
      <c r="C20" s="50" t="s">
        <v>19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56"/>
      <c r="O20" s="65"/>
    </row>
    <row r="21" spans="1:15" ht="43.5" customHeight="1">
      <c r="A21" s="50" t="s">
        <v>217</v>
      </c>
      <c r="B21" s="48" t="s">
        <v>218</v>
      </c>
      <c r="C21" s="50" t="s">
        <v>19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56"/>
      <c r="O21" s="65"/>
    </row>
    <row r="22" spans="1:15" ht="43.5" customHeight="1">
      <c r="A22" s="50" t="s">
        <v>219</v>
      </c>
      <c r="B22" s="49" t="s">
        <v>220</v>
      </c>
      <c r="C22" s="50" t="s">
        <v>19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56"/>
      <c r="O22" s="65"/>
    </row>
    <row r="23" spans="1:15" ht="43.5" customHeight="1">
      <c r="A23" s="51"/>
      <c r="B23" s="49" t="s">
        <v>221</v>
      </c>
      <c r="C23" s="50" t="s">
        <v>29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56"/>
      <c r="O23" s="65"/>
    </row>
    <row r="24" spans="1:15" ht="43.5" customHeight="1">
      <c r="A24" s="50" t="s">
        <v>222</v>
      </c>
      <c r="B24" s="49" t="s">
        <v>223</v>
      </c>
      <c r="C24" s="50" t="s">
        <v>19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56"/>
      <c r="O24" s="65"/>
    </row>
    <row r="25" spans="1:15" ht="43.5" customHeight="1">
      <c r="A25" s="50" t="s">
        <v>224</v>
      </c>
      <c r="B25" s="49" t="s">
        <v>225</v>
      </c>
      <c r="C25" s="50" t="s">
        <v>19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56"/>
      <c r="O25" s="65"/>
    </row>
    <row r="26" spans="1:15" ht="43.5" customHeight="1">
      <c r="A26" s="50" t="s">
        <v>226</v>
      </c>
      <c r="B26" s="49" t="s">
        <v>227</v>
      </c>
      <c r="C26" s="50" t="s">
        <v>19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56"/>
      <c r="O26" s="65"/>
    </row>
    <row r="27" spans="1:15" ht="43.5" customHeight="1">
      <c r="A27" s="22">
        <v>1</v>
      </c>
      <c r="B27" s="24" t="s">
        <v>228</v>
      </c>
      <c r="C27" s="19" t="s">
        <v>11</v>
      </c>
      <c r="D27" s="19">
        <v>6</v>
      </c>
      <c r="E27" s="19"/>
      <c r="F27" s="19"/>
      <c r="G27" s="19"/>
      <c r="H27" s="19"/>
      <c r="I27" s="19"/>
      <c r="J27" s="19"/>
      <c r="K27" s="19"/>
      <c r="L27" s="19"/>
      <c r="M27" s="19"/>
      <c r="N27" s="5"/>
      <c r="O27" s="5" t="s">
        <v>229</v>
      </c>
    </row>
    <row r="28" spans="1:15" ht="43.5" customHeight="1">
      <c r="A28" s="22" t="s">
        <v>230</v>
      </c>
      <c r="B28" s="24" t="s">
        <v>231</v>
      </c>
      <c r="C28" s="19" t="s">
        <v>19</v>
      </c>
      <c r="D28" s="19">
        <v>4</v>
      </c>
      <c r="E28" s="19"/>
      <c r="F28" s="19"/>
      <c r="G28" s="19"/>
      <c r="H28" s="19" t="s">
        <v>124</v>
      </c>
      <c r="I28" s="11">
        <v>24</v>
      </c>
      <c r="J28" s="19"/>
      <c r="K28" s="19"/>
      <c r="L28" s="19"/>
      <c r="M28" s="19" t="s">
        <v>12</v>
      </c>
      <c r="N28" s="5"/>
      <c r="O28" s="5" t="s">
        <v>232</v>
      </c>
    </row>
    <row r="29" spans="1:15" ht="43.5" customHeight="1">
      <c r="A29" s="22" t="s">
        <v>233</v>
      </c>
      <c r="B29" s="24" t="s">
        <v>234</v>
      </c>
      <c r="C29" s="19" t="s">
        <v>19</v>
      </c>
      <c r="D29" s="19">
        <v>2</v>
      </c>
      <c r="E29" s="19"/>
      <c r="F29" s="19"/>
      <c r="G29" s="19"/>
      <c r="H29" s="19" t="s">
        <v>124</v>
      </c>
      <c r="I29" s="19"/>
      <c r="J29" s="19">
        <v>24</v>
      </c>
      <c r="K29" s="19"/>
      <c r="L29" s="19"/>
      <c r="M29" s="19" t="s">
        <v>12</v>
      </c>
      <c r="N29" s="5"/>
      <c r="O29" s="5" t="s">
        <v>232</v>
      </c>
    </row>
    <row r="30" spans="1:15" ht="43.5" customHeight="1">
      <c r="A30" s="74">
        <v>2</v>
      </c>
      <c r="B30" s="69" t="s">
        <v>235</v>
      </c>
      <c r="C30" s="19" t="s">
        <v>11</v>
      </c>
      <c r="D30" s="19">
        <v>6</v>
      </c>
      <c r="E30" s="19"/>
      <c r="F30" s="19"/>
      <c r="G30" s="19"/>
      <c r="H30" s="19"/>
      <c r="I30" s="19"/>
      <c r="J30" s="19"/>
      <c r="K30" s="19"/>
      <c r="L30" s="19"/>
      <c r="M30" s="19"/>
      <c r="N30" s="5"/>
      <c r="O30" s="5" t="s">
        <v>236</v>
      </c>
    </row>
    <row r="31" spans="1:15" ht="43.5" customHeight="1">
      <c r="A31" s="22" t="s">
        <v>237</v>
      </c>
      <c r="B31" s="24" t="s">
        <v>238</v>
      </c>
      <c r="C31" s="19" t="s">
        <v>19</v>
      </c>
      <c r="D31" s="19">
        <v>3</v>
      </c>
      <c r="E31" s="19"/>
      <c r="F31" s="19"/>
      <c r="G31" s="19"/>
      <c r="H31" s="19" t="s">
        <v>124</v>
      </c>
      <c r="I31" s="19">
        <v>20</v>
      </c>
      <c r="J31" s="19"/>
      <c r="K31" s="19"/>
      <c r="L31" s="19"/>
      <c r="M31" s="19" t="s">
        <v>12</v>
      </c>
      <c r="N31" s="5"/>
      <c r="O31" s="5" t="s">
        <v>239</v>
      </c>
    </row>
    <row r="32" spans="1:15" ht="43.5" customHeight="1">
      <c r="A32" s="22" t="s">
        <v>240</v>
      </c>
      <c r="B32" s="24" t="s">
        <v>241</v>
      </c>
      <c r="C32" s="19" t="s">
        <v>19</v>
      </c>
      <c r="D32" s="19">
        <v>3</v>
      </c>
      <c r="E32" s="19"/>
      <c r="F32" s="19"/>
      <c r="G32" s="19"/>
      <c r="H32" s="19" t="s">
        <v>124</v>
      </c>
      <c r="I32" s="19">
        <v>20</v>
      </c>
      <c r="J32" s="19"/>
      <c r="K32" s="19"/>
      <c r="L32" s="19"/>
      <c r="M32" s="19" t="s">
        <v>12</v>
      </c>
      <c r="N32" s="5"/>
      <c r="O32" s="5" t="s">
        <v>239</v>
      </c>
    </row>
    <row r="33" spans="1:15" ht="43.5" customHeight="1">
      <c r="A33" s="75">
        <v>3</v>
      </c>
      <c r="B33" s="69" t="s">
        <v>242</v>
      </c>
      <c r="C33" s="19" t="s">
        <v>26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5"/>
      <c r="O33" s="5"/>
    </row>
    <row r="34" spans="1:15" ht="43.5" customHeight="1">
      <c r="A34" s="22"/>
      <c r="B34" s="24" t="s">
        <v>243</v>
      </c>
      <c r="C34" s="19" t="s">
        <v>29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5"/>
      <c r="O34" s="5" t="s">
        <v>244</v>
      </c>
    </row>
    <row r="35" spans="1:15" ht="43.5" customHeight="1">
      <c r="A35" s="74" t="s">
        <v>245</v>
      </c>
      <c r="B35" s="116" t="s">
        <v>246</v>
      </c>
      <c r="C35" s="19" t="s">
        <v>11</v>
      </c>
      <c r="D35" s="19">
        <v>6</v>
      </c>
      <c r="E35" s="19"/>
      <c r="F35" s="19" t="s">
        <v>13</v>
      </c>
      <c r="G35" s="19"/>
      <c r="H35" s="19"/>
      <c r="I35" s="19"/>
      <c r="J35" s="19"/>
      <c r="K35" s="19"/>
      <c r="L35" s="19"/>
      <c r="M35" s="19"/>
      <c r="N35" s="5"/>
      <c r="O35" s="5" t="s">
        <v>244</v>
      </c>
    </row>
    <row r="36" spans="1:15" ht="43.5" customHeight="1">
      <c r="A36" s="22" t="s">
        <v>247</v>
      </c>
      <c r="B36" s="24" t="s">
        <v>248</v>
      </c>
      <c r="C36" s="19" t="s">
        <v>19</v>
      </c>
      <c r="D36" s="19">
        <v>3</v>
      </c>
      <c r="E36" s="19"/>
      <c r="F36" s="19" t="s">
        <v>13</v>
      </c>
      <c r="G36" s="19"/>
      <c r="H36" s="19" t="s">
        <v>124</v>
      </c>
      <c r="I36" s="19">
        <v>20</v>
      </c>
      <c r="J36" s="19"/>
      <c r="K36" s="19"/>
      <c r="L36" s="19"/>
      <c r="M36" s="19" t="s">
        <v>12</v>
      </c>
      <c r="N36" s="5"/>
      <c r="O36" s="5" t="s">
        <v>249</v>
      </c>
    </row>
    <row r="37" spans="1:15" ht="43.5" customHeight="1">
      <c r="A37" s="22" t="s">
        <v>250</v>
      </c>
      <c r="B37" s="24" t="s">
        <v>251</v>
      </c>
      <c r="C37" s="19" t="s">
        <v>19</v>
      </c>
      <c r="D37" s="19">
        <v>3</v>
      </c>
      <c r="E37" s="19"/>
      <c r="F37" s="19" t="s">
        <v>13</v>
      </c>
      <c r="G37" s="19"/>
      <c r="H37" s="19" t="s">
        <v>124</v>
      </c>
      <c r="I37" s="19"/>
      <c r="J37" s="19">
        <v>20</v>
      </c>
      <c r="K37" s="19"/>
      <c r="L37" s="19"/>
      <c r="M37" s="19" t="s">
        <v>12</v>
      </c>
      <c r="N37" s="5"/>
      <c r="O37" s="5" t="s">
        <v>249</v>
      </c>
    </row>
    <row r="38" spans="1:15" ht="43.5" customHeight="1">
      <c r="A38" s="68" t="s">
        <v>252</v>
      </c>
      <c r="B38" s="24" t="s">
        <v>253</v>
      </c>
      <c r="C38" s="19" t="s">
        <v>26</v>
      </c>
      <c r="D38" s="19"/>
      <c r="E38" s="19"/>
      <c r="F38" s="19"/>
      <c r="G38" s="19"/>
      <c r="H38" s="19"/>
      <c r="I38" s="19"/>
      <c r="J38" s="19"/>
      <c r="K38" s="19"/>
      <c r="L38" s="19"/>
      <c r="M38" s="19" t="s">
        <v>20</v>
      </c>
      <c r="N38" s="5"/>
      <c r="O38" s="5" t="s">
        <v>254</v>
      </c>
    </row>
    <row r="39" spans="1:15" ht="43.5" customHeight="1">
      <c r="A39" s="22"/>
      <c r="B39" s="24" t="s">
        <v>255</v>
      </c>
      <c r="C39" s="19" t="s">
        <v>29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5"/>
      <c r="O39" s="5" t="s">
        <v>256</v>
      </c>
    </row>
    <row r="40" spans="1:15" ht="43.5" customHeight="1">
      <c r="A40" s="22" t="s">
        <v>257</v>
      </c>
      <c r="B40" s="69" t="s">
        <v>258</v>
      </c>
      <c r="C40" s="19" t="s">
        <v>11</v>
      </c>
      <c r="D40" s="19"/>
      <c r="E40" s="19"/>
      <c r="F40" s="19"/>
      <c r="G40" s="19"/>
      <c r="H40" s="19"/>
      <c r="I40" s="19"/>
      <c r="J40" s="19"/>
      <c r="K40" s="19"/>
      <c r="L40" s="19"/>
      <c r="M40" s="19" t="s">
        <v>20</v>
      </c>
      <c r="N40" s="5" t="s">
        <v>259</v>
      </c>
      <c r="O40" s="5" t="s">
        <v>260</v>
      </c>
    </row>
    <row r="41" spans="1:15" ht="43.5" customHeight="1">
      <c r="A41" s="22"/>
      <c r="B41" s="24" t="s">
        <v>221</v>
      </c>
      <c r="C41" s="19" t="s">
        <v>29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5"/>
      <c r="O41" s="5"/>
    </row>
    <row r="42" spans="1:15" ht="43.5" customHeight="1">
      <c r="A42" s="22" t="s">
        <v>261</v>
      </c>
      <c r="B42" s="69" t="s">
        <v>262</v>
      </c>
      <c r="C42" s="19" t="s">
        <v>11</v>
      </c>
      <c r="D42" s="19">
        <v>6</v>
      </c>
      <c r="E42" s="19"/>
      <c r="F42" s="19" t="s">
        <v>21</v>
      </c>
      <c r="G42" s="19"/>
      <c r="H42" s="19" t="s">
        <v>125</v>
      </c>
      <c r="I42" s="19"/>
      <c r="J42" s="19"/>
      <c r="K42" s="19"/>
      <c r="L42" s="19"/>
      <c r="M42" s="19" t="s">
        <v>20</v>
      </c>
      <c r="N42" s="5" t="s">
        <v>259</v>
      </c>
      <c r="O42" s="5"/>
    </row>
    <row r="43" spans="1:15" ht="43.5" customHeight="1">
      <c r="A43" s="22" t="s">
        <v>263</v>
      </c>
      <c r="B43" s="70" t="s">
        <v>264</v>
      </c>
      <c r="C43" s="19" t="s">
        <v>11</v>
      </c>
      <c r="D43" s="19">
        <v>6</v>
      </c>
      <c r="E43" s="19"/>
      <c r="F43" s="19" t="s">
        <v>13</v>
      </c>
      <c r="G43" s="19"/>
      <c r="H43" s="19" t="s">
        <v>125</v>
      </c>
      <c r="I43" s="19">
        <v>30</v>
      </c>
      <c r="J43" s="19"/>
      <c r="K43" s="19"/>
      <c r="L43" s="19"/>
      <c r="M43" s="19" t="s">
        <v>20</v>
      </c>
      <c r="N43" s="80" t="s">
        <v>259</v>
      </c>
      <c r="O43" s="6"/>
    </row>
    <row r="44" spans="1:15" ht="43.5" customHeight="1">
      <c r="A44" s="22" t="s">
        <v>265</v>
      </c>
      <c r="B44" s="70" t="s">
        <v>266</v>
      </c>
      <c r="C44" s="19" t="s">
        <v>11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80"/>
      <c r="O44" s="6"/>
    </row>
    <row r="45" spans="1:15" ht="43.5" customHeight="1">
      <c r="A45" s="23"/>
      <c r="B45" s="22"/>
      <c r="C45" s="37" t="s">
        <v>29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80"/>
      <c r="O45" s="6"/>
    </row>
    <row r="46" spans="1:15" ht="43.5" customHeight="1">
      <c r="A46" s="22" t="s">
        <v>267</v>
      </c>
      <c r="B46" s="24" t="s">
        <v>268</v>
      </c>
      <c r="C46" s="19" t="s">
        <v>11</v>
      </c>
      <c r="D46" s="19">
        <v>6</v>
      </c>
      <c r="E46" s="19"/>
      <c r="F46" s="19"/>
      <c r="G46" s="19"/>
      <c r="H46" s="19" t="s">
        <v>128</v>
      </c>
      <c r="I46" s="19"/>
      <c r="J46" s="11"/>
      <c r="K46" s="19"/>
      <c r="L46" s="19"/>
      <c r="M46" s="19" t="s">
        <v>20</v>
      </c>
      <c r="N46" s="80" t="s">
        <v>83</v>
      </c>
      <c r="O46" s="6"/>
    </row>
    <row r="47" spans="1:15" ht="43.5" customHeight="1">
      <c r="A47" s="22" t="s">
        <v>269</v>
      </c>
      <c r="B47" s="71" t="s">
        <v>270</v>
      </c>
      <c r="C47" s="19" t="s">
        <v>19</v>
      </c>
      <c r="D47" s="19">
        <v>3</v>
      </c>
      <c r="E47" s="19"/>
      <c r="F47" s="19"/>
      <c r="G47" s="19"/>
      <c r="H47" s="19" t="s">
        <v>128</v>
      </c>
      <c r="I47" s="11">
        <v>20</v>
      </c>
      <c r="J47" s="19"/>
      <c r="K47" s="19"/>
      <c r="L47" s="19"/>
      <c r="M47" s="19" t="s">
        <v>20</v>
      </c>
      <c r="N47" s="80" t="s">
        <v>83</v>
      </c>
      <c r="O47" s="6"/>
    </row>
    <row r="48" spans="1:15" ht="43.5" customHeight="1">
      <c r="A48" s="22" t="s">
        <v>271</v>
      </c>
      <c r="B48" s="71" t="s">
        <v>272</v>
      </c>
      <c r="C48" s="19" t="s">
        <v>19</v>
      </c>
      <c r="D48" s="19">
        <v>3</v>
      </c>
      <c r="E48" s="19"/>
      <c r="F48" s="19"/>
      <c r="G48" s="19"/>
      <c r="H48" s="19" t="s">
        <v>128</v>
      </c>
      <c r="I48" s="19">
        <v>20</v>
      </c>
      <c r="J48" s="19"/>
      <c r="K48" s="19"/>
      <c r="L48" s="19"/>
      <c r="M48" s="19" t="s">
        <v>20</v>
      </c>
      <c r="N48" s="80" t="s">
        <v>83</v>
      </c>
      <c r="O48" s="6"/>
    </row>
    <row r="49" spans="1:15" ht="43.5" customHeight="1">
      <c r="A49" s="22" t="s">
        <v>273</v>
      </c>
      <c r="B49" s="24" t="s">
        <v>274</v>
      </c>
      <c r="C49" s="19" t="s">
        <v>11</v>
      </c>
      <c r="D49" s="19">
        <v>6</v>
      </c>
      <c r="E49" s="19"/>
      <c r="F49" s="19"/>
      <c r="G49" s="19"/>
      <c r="H49" s="19" t="s">
        <v>129</v>
      </c>
      <c r="I49" s="19"/>
      <c r="J49" s="19"/>
      <c r="K49" s="19"/>
      <c r="L49" s="19"/>
      <c r="M49" s="19" t="s">
        <v>20</v>
      </c>
      <c r="N49" s="80" t="s">
        <v>83</v>
      </c>
      <c r="O49" s="6"/>
    </row>
    <row r="50" spans="1:15" ht="43.5" customHeight="1">
      <c r="A50" s="22" t="s">
        <v>275</v>
      </c>
      <c r="B50" s="71" t="s">
        <v>276</v>
      </c>
      <c r="C50" s="19" t="s">
        <v>19</v>
      </c>
      <c r="D50" s="19">
        <v>3</v>
      </c>
      <c r="E50" s="19"/>
      <c r="F50" s="19"/>
      <c r="G50" s="19"/>
      <c r="H50" s="19" t="s">
        <v>129</v>
      </c>
      <c r="I50" s="19">
        <v>20</v>
      </c>
      <c r="J50" s="19"/>
      <c r="K50" s="19"/>
      <c r="L50" s="19"/>
      <c r="M50" s="19" t="s">
        <v>20</v>
      </c>
      <c r="N50" s="80" t="s">
        <v>83</v>
      </c>
      <c r="O50" s="6"/>
    </row>
    <row r="51" spans="1:15" ht="43.5" customHeight="1">
      <c r="A51" s="22" t="s">
        <v>277</v>
      </c>
      <c r="B51" s="72" t="s">
        <v>278</v>
      </c>
      <c r="C51" s="19" t="s">
        <v>19</v>
      </c>
      <c r="D51" s="19">
        <v>3</v>
      </c>
      <c r="E51" s="19"/>
      <c r="F51" s="19"/>
      <c r="G51" s="19"/>
      <c r="H51" s="19" t="s">
        <v>129</v>
      </c>
      <c r="I51" s="19">
        <v>20</v>
      </c>
      <c r="J51" s="20"/>
      <c r="K51" s="20"/>
      <c r="L51" s="20"/>
      <c r="M51" s="20" t="s">
        <v>20</v>
      </c>
      <c r="N51" s="80" t="s">
        <v>83</v>
      </c>
      <c r="O51" s="7"/>
    </row>
    <row r="52" spans="1:15" ht="43.5" customHeight="1">
      <c r="A52" s="22" t="s">
        <v>279</v>
      </c>
      <c r="B52" s="24" t="s">
        <v>280</v>
      </c>
      <c r="C52" s="19" t="s">
        <v>11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80"/>
      <c r="O52" s="6"/>
    </row>
    <row r="53" spans="1:15" ht="43.5" customHeight="1">
      <c r="A53" s="23"/>
      <c r="B53" s="25"/>
      <c r="C53" s="19" t="s">
        <v>29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80"/>
      <c r="O53" s="6"/>
    </row>
    <row r="54" spans="1:15" ht="43.5" customHeight="1">
      <c r="A54" s="22" t="s">
        <v>281</v>
      </c>
      <c r="B54" s="69" t="s">
        <v>282</v>
      </c>
      <c r="C54" s="19" t="s">
        <v>11</v>
      </c>
      <c r="D54" s="19">
        <v>6</v>
      </c>
      <c r="E54" s="5"/>
      <c r="F54" s="5"/>
      <c r="G54" s="5"/>
      <c r="H54" s="19" t="s">
        <v>153</v>
      </c>
      <c r="I54" s="19"/>
      <c r="J54" s="19"/>
      <c r="K54" s="19"/>
      <c r="L54" s="19"/>
      <c r="M54" s="19" t="s">
        <v>20</v>
      </c>
      <c r="N54" s="5" t="s">
        <v>283</v>
      </c>
      <c r="O54" s="5"/>
    </row>
    <row r="55" spans="1:15" ht="43.5" customHeight="1">
      <c r="A55" s="22" t="s">
        <v>284</v>
      </c>
      <c r="B55" s="24" t="s">
        <v>285</v>
      </c>
      <c r="C55" s="19" t="s">
        <v>19</v>
      </c>
      <c r="D55" s="19">
        <v>3</v>
      </c>
      <c r="E55" s="19"/>
      <c r="F55" s="19"/>
      <c r="G55" s="19"/>
      <c r="H55" s="19"/>
      <c r="I55" s="19">
        <v>14</v>
      </c>
      <c r="J55" s="19">
        <v>16</v>
      </c>
      <c r="K55" s="19"/>
      <c r="L55" s="19"/>
      <c r="M55" s="19" t="s">
        <v>20</v>
      </c>
      <c r="N55" s="5" t="s">
        <v>283</v>
      </c>
      <c r="O55" s="5"/>
    </row>
    <row r="56" spans="1:15" ht="43.5" customHeight="1">
      <c r="A56" s="22" t="s">
        <v>286</v>
      </c>
      <c r="B56" s="24" t="s">
        <v>287</v>
      </c>
      <c r="C56" s="19" t="s">
        <v>19</v>
      </c>
      <c r="D56" s="19">
        <v>3</v>
      </c>
      <c r="E56" s="19"/>
      <c r="F56" s="19"/>
      <c r="G56" s="19"/>
      <c r="H56" s="19"/>
      <c r="I56" s="19">
        <v>14</v>
      </c>
      <c r="J56" s="19">
        <v>16</v>
      </c>
      <c r="K56" s="19"/>
      <c r="L56" s="19"/>
      <c r="M56" s="19" t="s">
        <v>20</v>
      </c>
      <c r="N56" s="5" t="s">
        <v>283</v>
      </c>
      <c r="O56" s="5"/>
    </row>
    <row r="57" spans="1:15" ht="43.5" customHeight="1">
      <c r="A57" s="74" t="s">
        <v>288</v>
      </c>
      <c r="B57" s="69" t="s">
        <v>289</v>
      </c>
      <c r="C57" s="19" t="s">
        <v>11</v>
      </c>
      <c r="D57" s="19">
        <v>6</v>
      </c>
      <c r="E57" s="5"/>
      <c r="F57" s="5"/>
      <c r="G57" s="5"/>
      <c r="H57" s="19" t="s">
        <v>153</v>
      </c>
      <c r="I57" s="19"/>
      <c r="J57" s="19"/>
      <c r="K57" s="19"/>
      <c r="L57" s="19"/>
      <c r="M57" s="19" t="s">
        <v>20</v>
      </c>
      <c r="N57" s="5" t="s">
        <v>283</v>
      </c>
      <c r="O57" s="5"/>
    </row>
    <row r="58" spans="1:15" ht="43.5" customHeight="1">
      <c r="A58" s="22" t="s">
        <v>290</v>
      </c>
      <c r="B58" s="24" t="s">
        <v>291</v>
      </c>
      <c r="C58" s="19" t="s">
        <v>19</v>
      </c>
      <c r="D58" s="19">
        <v>2</v>
      </c>
      <c r="E58" s="5"/>
      <c r="F58" s="5"/>
      <c r="G58" s="5"/>
      <c r="H58" s="19"/>
      <c r="I58" s="19">
        <v>20</v>
      </c>
      <c r="J58" s="19"/>
      <c r="K58" s="19"/>
      <c r="L58" s="19"/>
      <c r="M58" s="19" t="s">
        <v>20</v>
      </c>
      <c r="N58" s="5" t="s">
        <v>283</v>
      </c>
      <c r="O58" s="5"/>
    </row>
    <row r="59" spans="1:15" ht="43.5" customHeight="1">
      <c r="A59" s="22" t="s">
        <v>292</v>
      </c>
      <c r="B59" s="24" t="s">
        <v>293</v>
      </c>
      <c r="C59" s="19" t="s">
        <v>19</v>
      </c>
      <c r="D59" s="19">
        <v>2</v>
      </c>
      <c r="E59" s="5"/>
      <c r="F59" s="5"/>
      <c r="G59" s="5"/>
      <c r="H59" s="19"/>
      <c r="I59" s="19">
        <v>20</v>
      </c>
      <c r="J59" s="19"/>
      <c r="K59" s="19"/>
      <c r="L59" s="19"/>
      <c r="M59" s="19" t="s">
        <v>20</v>
      </c>
      <c r="N59" s="5" t="s">
        <v>283</v>
      </c>
      <c r="O59" s="5"/>
    </row>
    <row r="60" spans="1:15" ht="43.5" customHeight="1">
      <c r="A60" s="22" t="s">
        <v>294</v>
      </c>
      <c r="B60" s="24" t="s">
        <v>295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283</v>
      </c>
      <c r="O60" s="5"/>
    </row>
    <row r="61" spans="1:15" ht="43.5" customHeight="1">
      <c r="A61" s="74" t="s">
        <v>296</v>
      </c>
      <c r="B61" s="69" t="s">
        <v>297</v>
      </c>
      <c r="C61" s="19" t="s">
        <v>11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80"/>
      <c r="O61" s="6"/>
    </row>
    <row r="62" spans="1:15" ht="43.5" customHeight="1">
      <c r="A62" s="22" t="s">
        <v>298</v>
      </c>
      <c r="B62" s="24" t="s">
        <v>299</v>
      </c>
      <c r="C62" s="19" t="s">
        <v>26</v>
      </c>
      <c r="D62" s="19"/>
      <c r="E62" s="19"/>
      <c r="F62" s="19" t="s">
        <v>13</v>
      </c>
      <c r="G62" s="19"/>
      <c r="H62" s="19"/>
      <c r="I62" s="19"/>
      <c r="J62" s="19"/>
      <c r="K62" s="19"/>
      <c r="L62" s="19"/>
      <c r="M62" s="19"/>
      <c r="N62" s="80"/>
      <c r="O62" s="6"/>
    </row>
    <row r="63" spans="1:15" ht="43.5" customHeight="1">
      <c r="A63" s="23"/>
      <c r="B63" s="24" t="s">
        <v>221</v>
      </c>
      <c r="C63" s="19" t="s">
        <v>29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80"/>
      <c r="O63" s="6"/>
    </row>
    <row r="64" spans="1:15" ht="43.5" customHeight="1">
      <c r="A64" s="22" t="s">
        <v>300</v>
      </c>
      <c r="B64" s="24" t="s">
        <v>301</v>
      </c>
      <c r="C64" s="19" t="s">
        <v>19</v>
      </c>
      <c r="D64" s="19"/>
      <c r="E64" s="19"/>
      <c r="F64" s="19" t="s">
        <v>13</v>
      </c>
      <c r="G64" s="19"/>
      <c r="H64" s="19"/>
      <c r="I64" s="19">
        <v>20</v>
      </c>
      <c r="J64" s="19"/>
      <c r="K64" s="19"/>
      <c r="L64" s="19"/>
      <c r="M64" s="19" t="s">
        <v>20</v>
      </c>
      <c r="N64" s="80" t="s">
        <v>80</v>
      </c>
      <c r="O64" s="6"/>
    </row>
    <row r="65" spans="1:15" ht="43.5" customHeight="1">
      <c r="A65" s="22" t="s">
        <v>302</v>
      </c>
      <c r="B65" s="24" t="s">
        <v>303</v>
      </c>
      <c r="C65" s="19" t="s">
        <v>19</v>
      </c>
      <c r="D65" s="19"/>
      <c r="E65" s="19"/>
      <c r="F65" s="19" t="s">
        <v>13</v>
      </c>
      <c r="G65" s="19"/>
      <c r="H65" s="19"/>
      <c r="I65" s="19">
        <v>20</v>
      </c>
      <c r="J65" s="19"/>
      <c r="K65" s="19"/>
      <c r="L65" s="19"/>
      <c r="M65" s="19" t="s">
        <v>20</v>
      </c>
      <c r="N65" s="80" t="s">
        <v>80</v>
      </c>
      <c r="O65" s="6"/>
    </row>
    <row r="66" spans="1:15" ht="43.5" customHeight="1">
      <c r="A66" s="22" t="s">
        <v>304</v>
      </c>
      <c r="B66" s="24" t="s">
        <v>305</v>
      </c>
      <c r="C66" s="19" t="s">
        <v>26</v>
      </c>
      <c r="D66" s="19"/>
      <c r="E66" s="19"/>
      <c r="F66" s="19" t="s">
        <v>21</v>
      </c>
      <c r="G66" s="19"/>
      <c r="H66" s="19"/>
      <c r="I66" s="19"/>
      <c r="J66" s="19"/>
      <c r="K66" s="19"/>
      <c r="L66" s="19"/>
      <c r="M66" s="19"/>
      <c r="N66" s="80"/>
      <c r="O66" s="6"/>
    </row>
    <row r="67" spans="1:15" ht="43.5" customHeight="1">
      <c r="A67" s="23"/>
      <c r="B67" s="24" t="s">
        <v>221</v>
      </c>
      <c r="C67" s="19" t="s">
        <v>29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80"/>
      <c r="O67" s="6"/>
    </row>
    <row r="68" spans="1:15" ht="43.5" customHeight="1">
      <c r="A68" s="22" t="s">
        <v>306</v>
      </c>
      <c r="B68" s="24" t="s">
        <v>307</v>
      </c>
      <c r="C68" s="19" t="s">
        <v>19</v>
      </c>
      <c r="D68" s="19"/>
      <c r="E68" s="19"/>
      <c r="F68" s="19"/>
      <c r="G68" s="73" t="s">
        <v>308</v>
      </c>
      <c r="H68" s="19"/>
      <c r="I68" s="19"/>
      <c r="J68" s="19">
        <v>30</v>
      </c>
      <c r="K68" s="19"/>
      <c r="L68" s="19"/>
      <c r="M68" s="19" t="s">
        <v>20</v>
      </c>
      <c r="N68" s="80" t="s">
        <v>80</v>
      </c>
      <c r="O68" s="6"/>
    </row>
    <row r="69" spans="1:15" ht="43.5" customHeight="1">
      <c r="A69" s="22" t="s">
        <v>309</v>
      </c>
      <c r="B69" s="24" t="s">
        <v>310</v>
      </c>
      <c r="C69" s="19" t="s">
        <v>19</v>
      </c>
      <c r="D69" s="19"/>
      <c r="E69" s="19"/>
      <c r="F69" s="19"/>
      <c r="G69" s="19" t="s">
        <v>311</v>
      </c>
      <c r="H69" s="19"/>
      <c r="I69" s="19"/>
      <c r="J69" s="19">
        <v>30</v>
      </c>
      <c r="K69" s="19"/>
      <c r="L69" s="19"/>
      <c r="M69" s="19" t="s">
        <v>20</v>
      </c>
      <c r="N69" s="80" t="s">
        <v>80</v>
      </c>
      <c r="O69" s="6"/>
    </row>
    <row r="70" spans="1:15" ht="43.5" customHeight="1">
      <c r="A70" s="22" t="s">
        <v>312</v>
      </c>
      <c r="B70" s="24" t="s">
        <v>313</v>
      </c>
      <c r="C70" s="19" t="s">
        <v>19</v>
      </c>
      <c r="D70" s="19"/>
      <c r="E70" s="19"/>
      <c r="F70" s="19"/>
      <c r="G70" s="19" t="s">
        <v>314</v>
      </c>
      <c r="H70" s="19"/>
      <c r="I70" s="19"/>
      <c r="J70" s="19">
        <v>30</v>
      </c>
      <c r="K70" s="19"/>
      <c r="L70" s="19"/>
      <c r="M70" s="19" t="s">
        <v>20</v>
      </c>
      <c r="N70" s="80" t="s">
        <v>80</v>
      </c>
      <c r="O70" s="6"/>
    </row>
    <row r="71" spans="1:15" ht="43.5" customHeight="1">
      <c r="A71" s="22" t="s">
        <v>315</v>
      </c>
      <c r="B71" s="24" t="s">
        <v>316</v>
      </c>
      <c r="C71" s="19" t="s">
        <v>19</v>
      </c>
      <c r="D71" s="19"/>
      <c r="E71" s="19"/>
      <c r="F71" s="19"/>
      <c r="G71" s="19" t="s">
        <v>317</v>
      </c>
      <c r="H71" s="19"/>
      <c r="I71" s="19"/>
      <c r="J71" s="19">
        <v>30</v>
      </c>
      <c r="K71" s="19"/>
      <c r="L71" s="19"/>
      <c r="M71" s="19" t="s">
        <v>20</v>
      </c>
      <c r="N71" s="80" t="s">
        <v>80</v>
      </c>
      <c r="O71" s="6"/>
    </row>
    <row r="72" spans="1:15" ht="43.5" customHeight="1">
      <c r="A72" s="22" t="s">
        <v>318</v>
      </c>
      <c r="B72" s="24" t="s">
        <v>319</v>
      </c>
      <c r="C72" s="19" t="s">
        <v>19</v>
      </c>
      <c r="D72" s="19"/>
      <c r="E72" s="19"/>
      <c r="F72" s="19"/>
      <c r="G72" s="19" t="s">
        <v>320</v>
      </c>
      <c r="H72" s="19"/>
      <c r="I72" s="19"/>
      <c r="J72" s="19">
        <v>30</v>
      </c>
      <c r="K72" s="19"/>
      <c r="L72" s="19"/>
      <c r="M72" s="19" t="s">
        <v>20</v>
      </c>
      <c r="N72" s="80" t="s">
        <v>80</v>
      </c>
      <c r="O72" s="6"/>
    </row>
    <row r="73" spans="1:15" ht="43.5" customHeight="1">
      <c r="A73" s="22" t="s">
        <v>321</v>
      </c>
      <c r="B73" s="24" t="s">
        <v>322</v>
      </c>
      <c r="C73" s="19" t="s">
        <v>19</v>
      </c>
      <c r="D73" s="19"/>
      <c r="E73" s="19"/>
      <c r="F73" s="19"/>
      <c r="G73" s="19" t="s">
        <v>323</v>
      </c>
      <c r="H73" s="19"/>
      <c r="I73" s="19"/>
      <c r="J73" s="19">
        <v>30</v>
      </c>
      <c r="K73" s="19"/>
      <c r="L73" s="19"/>
      <c r="M73" s="19" t="s">
        <v>20</v>
      </c>
      <c r="N73" s="80" t="s">
        <v>80</v>
      </c>
      <c r="O73" s="6"/>
    </row>
    <row r="74" spans="1:15" ht="43.5" customHeight="1">
      <c r="A74" s="22" t="s">
        <v>324</v>
      </c>
      <c r="B74" s="24" t="s">
        <v>325</v>
      </c>
      <c r="C74" s="19" t="s">
        <v>19</v>
      </c>
      <c r="D74" s="19"/>
      <c r="E74" s="19"/>
      <c r="F74" s="19"/>
      <c r="G74" s="19" t="s">
        <v>326</v>
      </c>
      <c r="H74" s="19"/>
      <c r="I74" s="19"/>
      <c r="J74" s="19">
        <v>30</v>
      </c>
      <c r="K74" s="19"/>
      <c r="L74" s="19"/>
      <c r="M74" s="19" t="s">
        <v>20</v>
      </c>
      <c r="N74" s="80" t="s">
        <v>80</v>
      </c>
      <c r="O74" s="6"/>
    </row>
    <row r="75" spans="1:15" ht="43.5" customHeight="1">
      <c r="A75" s="22" t="s">
        <v>327</v>
      </c>
      <c r="B75" s="24" t="s">
        <v>328</v>
      </c>
      <c r="C75" s="19" t="s">
        <v>19</v>
      </c>
      <c r="D75" s="19"/>
      <c r="E75" s="19"/>
      <c r="F75" s="19"/>
      <c r="G75" s="19" t="s">
        <v>329</v>
      </c>
      <c r="H75" s="19"/>
      <c r="I75" s="19"/>
      <c r="J75" s="19">
        <v>30</v>
      </c>
      <c r="K75" s="19"/>
      <c r="L75" s="19"/>
      <c r="M75" s="19" t="s">
        <v>20</v>
      </c>
      <c r="N75" s="80" t="s">
        <v>80</v>
      </c>
      <c r="O75" s="6"/>
    </row>
    <row r="76" spans="1:15" ht="43.5" customHeight="1">
      <c r="A76" s="22" t="s">
        <v>330</v>
      </c>
      <c r="B76" s="24" t="s">
        <v>331</v>
      </c>
      <c r="C76" s="19" t="s">
        <v>19</v>
      </c>
      <c r="D76" s="19"/>
      <c r="E76" s="19"/>
      <c r="F76" s="19"/>
      <c r="G76" s="19" t="s">
        <v>332</v>
      </c>
      <c r="H76" s="19"/>
      <c r="I76" s="19"/>
      <c r="J76" s="19">
        <v>30</v>
      </c>
      <c r="K76" s="19"/>
      <c r="L76" s="19"/>
      <c r="M76" s="19" t="s">
        <v>20</v>
      </c>
      <c r="N76" s="80" t="s">
        <v>80</v>
      </c>
      <c r="O76" s="6"/>
    </row>
    <row r="77" spans="1:15" ht="43.5" customHeight="1">
      <c r="A77" s="22" t="s">
        <v>333</v>
      </c>
      <c r="B77" s="24" t="s">
        <v>334</v>
      </c>
      <c r="C77" s="19" t="s">
        <v>19</v>
      </c>
      <c r="D77" s="19"/>
      <c r="E77" s="19"/>
      <c r="F77" s="19"/>
      <c r="G77" s="19" t="s">
        <v>335</v>
      </c>
      <c r="H77" s="19"/>
      <c r="I77" s="19"/>
      <c r="J77" s="19">
        <v>30</v>
      </c>
      <c r="K77" s="19"/>
      <c r="L77" s="19"/>
      <c r="M77" s="19" t="s">
        <v>20</v>
      </c>
      <c r="N77" s="80" t="s">
        <v>80</v>
      </c>
      <c r="O77" s="6"/>
    </row>
    <row r="78" spans="1:15" ht="43.5" customHeight="1">
      <c r="A78" s="22" t="s">
        <v>336</v>
      </c>
      <c r="B78" s="24" t="s">
        <v>337</v>
      </c>
      <c r="C78" s="19" t="s">
        <v>19</v>
      </c>
      <c r="D78" s="19"/>
      <c r="E78" s="19"/>
      <c r="F78" s="19"/>
      <c r="G78" s="19" t="s">
        <v>338</v>
      </c>
      <c r="H78" s="19"/>
      <c r="I78" s="19"/>
      <c r="J78" s="19">
        <v>30</v>
      </c>
      <c r="K78" s="19"/>
      <c r="L78" s="19"/>
      <c r="M78" s="19" t="s">
        <v>20</v>
      </c>
      <c r="N78" s="80" t="s">
        <v>80</v>
      </c>
      <c r="O78" s="6"/>
    </row>
    <row r="79" spans="1:15" ht="43.5" customHeight="1">
      <c r="A79" s="22" t="s">
        <v>339</v>
      </c>
      <c r="B79" s="24" t="s">
        <v>340</v>
      </c>
      <c r="C79" s="19" t="s">
        <v>19</v>
      </c>
      <c r="D79" s="19"/>
      <c r="E79" s="19"/>
      <c r="F79" s="19"/>
      <c r="G79" s="19" t="s">
        <v>341</v>
      </c>
      <c r="H79" s="19"/>
      <c r="I79" s="19"/>
      <c r="J79" s="19">
        <v>30</v>
      </c>
      <c r="K79" s="19"/>
      <c r="L79" s="19"/>
      <c r="M79" s="19" t="s">
        <v>20</v>
      </c>
      <c r="N79" s="80" t="s">
        <v>80</v>
      </c>
      <c r="O79" s="6"/>
    </row>
    <row r="80" spans="1:15" ht="43.5" customHeight="1">
      <c r="A80" s="22" t="s">
        <v>342</v>
      </c>
      <c r="B80" s="24" t="s">
        <v>343</v>
      </c>
      <c r="C80" s="19" t="s">
        <v>19</v>
      </c>
      <c r="D80" s="19"/>
      <c r="E80" s="19"/>
      <c r="F80" s="19"/>
      <c r="G80" s="19" t="s">
        <v>344</v>
      </c>
      <c r="H80" s="19"/>
      <c r="I80" s="19"/>
      <c r="J80" s="19">
        <v>30</v>
      </c>
      <c r="K80" s="19"/>
      <c r="L80" s="19"/>
      <c r="M80" s="19" t="s">
        <v>20</v>
      </c>
      <c r="N80" s="80" t="s">
        <v>80</v>
      </c>
      <c r="O80" s="6"/>
    </row>
    <row r="81" spans="1:15" ht="43.5" customHeight="1">
      <c r="A81" s="74">
        <v>4</v>
      </c>
      <c r="B81" s="69" t="s">
        <v>253</v>
      </c>
      <c r="C81" s="19" t="s">
        <v>11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80"/>
      <c r="O81" s="6"/>
    </row>
    <row r="82" spans="1:15" ht="43.5" customHeight="1">
      <c r="A82" s="22"/>
      <c r="B82" s="24" t="s">
        <v>255</v>
      </c>
      <c r="C82" s="19" t="s">
        <v>29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5"/>
      <c r="O82" s="5" t="s">
        <v>256</v>
      </c>
    </row>
    <row r="83" spans="1:15" ht="43.5" customHeight="1">
      <c r="A83" s="22" t="s">
        <v>345</v>
      </c>
      <c r="B83" s="24" t="s">
        <v>258</v>
      </c>
      <c r="C83" s="19" t="s">
        <v>11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5"/>
      <c r="O83" s="5"/>
    </row>
    <row r="84" spans="1:15" ht="43.5" customHeight="1">
      <c r="A84" s="22"/>
      <c r="B84" s="24" t="s">
        <v>221</v>
      </c>
      <c r="C84" s="19" t="s">
        <v>29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5"/>
      <c r="O84" s="5"/>
    </row>
    <row r="85" spans="1:15" ht="43.5" customHeight="1">
      <c r="A85" s="22" t="s">
        <v>346</v>
      </c>
      <c r="B85" s="69" t="s">
        <v>262</v>
      </c>
      <c r="C85" s="19" t="s">
        <v>11</v>
      </c>
      <c r="D85" s="19">
        <v>6</v>
      </c>
      <c r="E85" s="19"/>
      <c r="F85" s="19" t="s">
        <v>21</v>
      </c>
      <c r="G85" s="19"/>
      <c r="H85" s="19" t="s">
        <v>125</v>
      </c>
      <c r="I85" s="19"/>
      <c r="J85" s="19"/>
      <c r="K85" s="19"/>
      <c r="L85" s="19"/>
      <c r="M85" s="19" t="s">
        <v>20</v>
      </c>
      <c r="N85" s="5" t="s">
        <v>259</v>
      </c>
      <c r="O85" s="5"/>
    </row>
    <row r="86" spans="1:15" ht="43.5" customHeight="1">
      <c r="A86" s="22" t="s">
        <v>347</v>
      </c>
      <c r="B86" s="70" t="s">
        <v>264</v>
      </c>
      <c r="C86" s="19" t="s">
        <v>11</v>
      </c>
      <c r="D86" s="19">
        <v>6</v>
      </c>
      <c r="E86" s="19"/>
      <c r="F86" s="19" t="s">
        <v>13</v>
      </c>
      <c r="G86" s="19"/>
      <c r="H86" s="19" t="s">
        <v>125</v>
      </c>
      <c r="I86" s="19">
        <v>30</v>
      </c>
      <c r="J86" s="19"/>
      <c r="K86" s="19"/>
      <c r="L86" s="19"/>
      <c r="M86" s="19" t="s">
        <v>20</v>
      </c>
      <c r="N86" s="5" t="s">
        <v>259</v>
      </c>
      <c r="O86" s="6"/>
    </row>
    <row r="87" spans="1:15" ht="43.5" customHeight="1">
      <c r="A87" s="22" t="s">
        <v>348</v>
      </c>
      <c r="B87" s="70" t="s">
        <v>266</v>
      </c>
      <c r="C87" s="19" t="s">
        <v>11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80"/>
      <c r="O87" s="6"/>
    </row>
    <row r="88" spans="1:15" ht="43.5" customHeight="1">
      <c r="A88" s="23"/>
      <c r="B88" s="22"/>
      <c r="C88" s="24" t="s">
        <v>29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80"/>
      <c r="O88" s="6"/>
    </row>
    <row r="89" spans="1:15" ht="43.5" customHeight="1">
      <c r="A89" s="22" t="s">
        <v>349</v>
      </c>
      <c r="B89" s="24" t="s">
        <v>350</v>
      </c>
      <c r="C89" s="19" t="s">
        <v>11</v>
      </c>
      <c r="D89" s="19">
        <v>6</v>
      </c>
      <c r="E89" s="19"/>
      <c r="F89" s="19"/>
      <c r="G89" s="19"/>
      <c r="H89" s="19" t="s">
        <v>128</v>
      </c>
      <c r="I89" s="19"/>
      <c r="J89" s="11"/>
      <c r="K89" s="19"/>
      <c r="L89" s="19"/>
      <c r="M89" s="19" t="s">
        <v>20</v>
      </c>
      <c r="N89" s="80" t="s">
        <v>83</v>
      </c>
      <c r="O89" s="6"/>
    </row>
    <row r="90" spans="1:15" ht="43.5" customHeight="1">
      <c r="A90" s="22" t="s">
        <v>351</v>
      </c>
      <c r="B90" s="71" t="s">
        <v>270</v>
      </c>
      <c r="C90" s="19" t="s">
        <v>19</v>
      </c>
      <c r="D90" s="19">
        <v>3</v>
      </c>
      <c r="E90" s="19"/>
      <c r="F90" s="19"/>
      <c r="G90" s="19"/>
      <c r="H90" s="19" t="s">
        <v>128</v>
      </c>
      <c r="I90" s="11">
        <v>20</v>
      </c>
      <c r="J90" s="19"/>
      <c r="K90" s="19"/>
      <c r="L90" s="19"/>
      <c r="M90" s="19" t="s">
        <v>20</v>
      </c>
      <c r="N90" s="80" t="s">
        <v>83</v>
      </c>
      <c r="O90" s="6"/>
    </row>
    <row r="91" spans="1:15" ht="43.5" customHeight="1">
      <c r="A91" s="22" t="s">
        <v>352</v>
      </c>
      <c r="B91" s="71" t="s">
        <v>272</v>
      </c>
      <c r="C91" s="19" t="s">
        <v>19</v>
      </c>
      <c r="D91" s="19">
        <v>3</v>
      </c>
      <c r="E91" s="19"/>
      <c r="F91" s="19"/>
      <c r="G91" s="19"/>
      <c r="H91" s="19" t="s">
        <v>128</v>
      </c>
      <c r="I91" s="19">
        <v>20</v>
      </c>
      <c r="J91" s="19"/>
      <c r="K91" s="19"/>
      <c r="L91" s="19"/>
      <c r="M91" s="19" t="s">
        <v>20</v>
      </c>
      <c r="N91" s="80" t="s">
        <v>83</v>
      </c>
      <c r="O91" s="6"/>
    </row>
    <row r="92" spans="1:15" ht="43.5" customHeight="1">
      <c r="A92" s="22" t="s">
        <v>353</v>
      </c>
      <c r="B92" s="24" t="s">
        <v>274</v>
      </c>
      <c r="C92" s="19" t="s">
        <v>11</v>
      </c>
      <c r="D92" s="19">
        <v>6</v>
      </c>
      <c r="E92" s="19"/>
      <c r="F92" s="19"/>
      <c r="G92" s="19"/>
      <c r="H92" s="19" t="s">
        <v>129</v>
      </c>
      <c r="I92" s="19"/>
      <c r="J92" s="19"/>
      <c r="K92" s="19"/>
      <c r="L92" s="19"/>
      <c r="M92" s="19" t="s">
        <v>20</v>
      </c>
      <c r="N92" s="80" t="s">
        <v>83</v>
      </c>
      <c r="O92" s="6"/>
    </row>
    <row r="93" spans="1:15" ht="43.5" customHeight="1">
      <c r="A93" s="22" t="s">
        <v>354</v>
      </c>
      <c r="B93" s="71" t="s">
        <v>276</v>
      </c>
      <c r="C93" s="19" t="s">
        <v>19</v>
      </c>
      <c r="D93" s="19">
        <v>3</v>
      </c>
      <c r="E93" s="19"/>
      <c r="F93" s="19"/>
      <c r="G93" s="19"/>
      <c r="H93" s="19" t="s">
        <v>129</v>
      </c>
      <c r="I93" s="19">
        <v>20</v>
      </c>
      <c r="J93" s="19"/>
      <c r="K93" s="19"/>
      <c r="L93" s="19"/>
      <c r="M93" s="19" t="s">
        <v>20</v>
      </c>
      <c r="N93" s="80" t="s">
        <v>83</v>
      </c>
      <c r="O93" s="6"/>
    </row>
    <row r="94" spans="1:15" ht="43.5" customHeight="1">
      <c r="A94" s="22" t="s">
        <v>355</v>
      </c>
      <c r="B94" s="72" t="s">
        <v>278</v>
      </c>
      <c r="C94" s="19" t="s">
        <v>19</v>
      </c>
      <c r="D94" s="19">
        <v>3</v>
      </c>
      <c r="E94" s="19"/>
      <c r="F94" s="19"/>
      <c r="G94" s="19"/>
      <c r="H94" s="19" t="s">
        <v>129</v>
      </c>
      <c r="I94" s="19">
        <v>20</v>
      </c>
      <c r="J94" s="20"/>
      <c r="K94" s="20"/>
      <c r="L94" s="20"/>
      <c r="M94" s="20" t="s">
        <v>20</v>
      </c>
      <c r="N94" s="80" t="s">
        <v>83</v>
      </c>
      <c r="O94" s="7"/>
    </row>
    <row r="95" spans="1:15" ht="43.5" customHeight="1">
      <c r="A95" s="22" t="s">
        <v>356</v>
      </c>
      <c r="B95" s="24" t="s">
        <v>280</v>
      </c>
      <c r="C95" s="19" t="s">
        <v>11</v>
      </c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80"/>
      <c r="O95" s="6"/>
    </row>
    <row r="96" spans="1:15" ht="43.5" customHeight="1">
      <c r="A96" s="23"/>
      <c r="B96" s="25"/>
      <c r="C96" s="19" t="s">
        <v>29</v>
      </c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80"/>
      <c r="O96" s="6"/>
    </row>
    <row r="97" spans="1:15" ht="43.5" customHeight="1">
      <c r="A97" s="22" t="s">
        <v>357</v>
      </c>
      <c r="B97" s="69" t="s">
        <v>282</v>
      </c>
      <c r="C97" s="19" t="s">
        <v>11</v>
      </c>
      <c r="D97" s="19">
        <v>6</v>
      </c>
      <c r="E97" s="5"/>
      <c r="F97" s="5"/>
      <c r="G97" s="5"/>
      <c r="H97" s="19" t="s">
        <v>153</v>
      </c>
      <c r="I97" s="19"/>
      <c r="J97" s="19"/>
      <c r="K97" s="19"/>
      <c r="L97" s="19"/>
      <c r="M97" s="19" t="s">
        <v>20</v>
      </c>
      <c r="N97" s="5" t="s">
        <v>283</v>
      </c>
      <c r="O97" s="5"/>
    </row>
    <row r="98" spans="1:15" ht="43.5" customHeight="1">
      <c r="A98" s="22" t="s">
        <v>358</v>
      </c>
      <c r="B98" s="24" t="s">
        <v>285</v>
      </c>
      <c r="C98" s="19" t="s">
        <v>19</v>
      </c>
      <c r="D98" s="19">
        <v>3</v>
      </c>
      <c r="E98" s="19"/>
      <c r="F98" s="19"/>
      <c r="G98" s="19"/>
      <c r="H98" s="19"/>
      <c r="I98" s="19">
        <v>14</v>
      </c>
      <c r="J98" s="19">
        <v>16</v>
      </c>
      <c r="K98" s="19"/>
      <c r="L98" s="19"/>
      <c r="M98" s="19" t="s">
        <v>20</v>
      </c>
      <c r="N98" s="5" t="s">
        <v>283</v>
      </c>
      <c r="O98" s="5"/>
    </row>
    <row r="99" spans="1:15" ht="43.5" customHeight="1">
      <c r="A99" s="22" t="s">
        <v>359</v>
      </c>
      <c r="B99" s="24" t="s">
        <v>287</v>
      </c>
      <c r="C99" s="19" t="s">
        <v>19</v>
      </c>
      <c r="D99" s="19">
        <v>3</v>
      </c>
      <c r="E99" s="19"/>
      <c r="F99" s="19"/>
      <c r="G99" s="19"/>
      <c r="H99" s="19"/>
      <c r="I99" s="19">
        <v>14</v>
      </c>
      <c r="J99" s="19">
        <v>16</v>
      </c>
      <c r="K99" s="19"/>
      <c r="L99" s="19"/>
      <c r="M99" s="19" t="s">
        <v>20</v>
      </c>
      <c r="N99" s="5" t="s">
        <v>283</v>
      </c>
      <c r="O99" s="5"/>
    </row>
    <row r="100" spans="1:15" ht="43.5" customHeight="1">
      <c r="A100" s="22" t="s">
        <v>360</v>
      </c>
      <c r="B100" s="69" t="s">
        <v>289</v>
      </c>
      <c r="C100" s="19" t="s">
        <v>11</v>
      </c>
      <c r="D100" s="19">
        <v>6</v>
      </c>
      <c r="E100" s="5"/>
      <c r="F100" s="5"/>
      <c r="G100" s="5"/>
      <c r="H100" s="19" t="s">
        <v>153</v>
      </c>
      <c r="I100" s="19"/>
      <c r="J100" s="19"/>
      <c r="K100" s="19"/>
      <c r="L100" s="19"/>
      <c r="M100" s="19" t="s">
        <v>20</v>
      </c>
      <c r="N100" s="5" t="s">
        <v>283</v>
      </c>
      <c r="O100" s="5"/>
    </row>
    <row r="101" spans="1:15" ht="43.5" customHeight="1">
      <c r="A101" s="22" t="s">
        <v>361</v>
      </c>
      <c r="B101" s="24" t="s">
        <v>291</v>
      </c>
      <c r="C101" s="19" t="s">
        <v>19</v>
      </c>
      <c r="D101" s="19">
        <v>2</v>
      </c>
      <c r="E101" s="5"/>
      <c r="F101" s="5"/>
      <c r="G101" s="5"/>
      <c r="H101" s="19"/>
      <c r="I101" s="19">
        <v>20</v>
      </c>
      <c r="J101" s="19"/>
      <c r="K101" s="19"/>
      <c r="L101" s="19"/>
      <c r="M101" s="19" t="s">
        <v>20</v>
      </c>
      <c r="N101" s="5" t="s">
        <v>283</v>
      </c>
      <c r="O101" s="5"/>
    </row>
    <row r="102" spans="1:15" ht="43.5" customHeight="1">
      <c r="A102" s="22" t="s">
        <v>362</v>
      </c>
      <c r="B102" s="24" t="s">
        <v>293</v>
      </c>
      <c r="C102" s="19" t="s">
        <v>19</v>
      </c>
      <c r="D102" s="19">
        <v>2</v>
      </c>
      <c r="E102" s="5"/>
      <c r="F102" s="5"/>
      <c r="G102" s="5"/>
      <c r="H102" s="19"/>
      <c r="I102" s="19">
        <v>20</v>
      </c>
      <c r="J102" s="19"/>
      <c r="K102" s="19"/>
      <c r="L102" s="19"/>
      <c r="M102" s="19" t="s">
        <v>20</v>
      </c>
      <c r="N102" s="5" t="s">
        <v>283</v>
      </c>
      <c r="O102" s="5"/>
    </row>
    <row r="103" spans="1:15" ht="43.5" customHeight="1">
      <c r="A103" s="22" t="s">
        <v>363</v>
      </c>
      <c r="B103" s="24" t="s">
        <v>295</v>
      </c>
      <c r="C103" s="19" t="s">
        <v>19</v>
      </c>
      <c r="D103" s="19">
        <v>2</v>
      </c>
      <c r="E103" s="5"/>
      <c r="F103" s="5"/>
      <c r="G103" s="5"/>
      <c r="H103" s="19"/>
      <c r="I103" s="19">
        <v>20</v>
      </c>
      <c r="J103" s="19"/>
      <c r="K103" s="19"/>
      <c r="L103" s="19"/>
      <c r="M103" s="19" t="s">
        <v>20</v>
      </c>
      <c r="N103" s="5" t="s">
        <v>283</v>
      </c>
      <c r="O103" s="5"/>
    </row>
    <row r="104" spans="1:15" ht="43.5" customHeight="1">
      <c r="A104" s="74" t="s">
        <v>364</v>
      </c>
      <c r="B104" s="69" t="s">
        <v>297</v>
      </c>
      <c r="C104" s="19" t="s">
        <v>11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5"/>
      <c r="O104" s="6"/>
    </row>
    <row r="105" spans="1:15" ht="43.5" customHeight="1">
      <c r="A105" s="22" t="s">
        <v>365</v>
      </c>
      <c r="B105" s="24" t="s">
        <v>299</v>
      </c>
      <c r="C105" s="19" t="s">
        <v>26</v>
      </c>
      <c r="D105" s="19"/>
      <c r="E105" s="19"/>
      <c r="F105" s="19" t="s">
        <v>13</v>
      </c>
      <c r="G105" s="19"/>
      <c r="H105" s="19"/>
      <c r="I105" s="19"/>
      <c r="J105" s="19"/>
      <c r="K105" s="19"/>
      <c r="L105" s="19"/>
      <c r="M105" s="19"/>
      <c r="N105" s="5"/>
      <c r="O105" s="6"/>
    </row>
    <row r="106" spans="1:15" ht="43.5" customHeight="1">
      <c r="A106" s="23"/>
      <c r="B106" s="24" t="s">
        <v>221</v>
      </c>
      <c r="C106" s="19" t="s">
        <v>29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80"/>
      <c r="O106" s="6"/>
    </row>
    <row r="107" spans="1:15" ht="43.5" customHeight="1">
      <c r="A107" s="22" t="s">
        <v>366</v>
      </c>
      <c r="B107" s="24" t="s">
        <v>301</v>
      </c>
      <c r="C107" s="19" t="s">
        <v>19</v>
      </c>
      <c r="D107" s="19"/>
      <c r="E107" s="19"/>
      <c r="F107" s="19" t="s">
        <v>13</v>
      </c>
      <c r="G107" s="19"/>
      <c r="H107" s="19"/>
      <c r="I107" s="19">
        <v>20</v>
      </c>
      <c r="J107" s="19"/>
      <c r="K107" s="19"/>
      <c r="L107" s="19"/>
      <c r="M107" s="19" t="s">
        <v>20</v>
      </c>
      <c r="N107" s="80" t="s">
        <v>80</v>
      </c>
      <c r="O107" s="6"/>
    </row>
    <row r="108" spans="1:15" ht="43.5" customHeight="1">
      <c r="A108" s="22" t="s">
        <v>367</v>
      </c>
      <c r="B108" s="24" t="s">
        <v>303</v>
      </c>
      <c r="C108" s="19" t="s">
        <v>19</v>
      </c>
      <c r="D108" s="19"/>
      <c r="E108" s="19"/>
      <c r="F108" s="19" t="s">
        <v>13</v>
      </c>
      <c r="G108" s="19"/>
      <c r="H108" s="19"/>
      <c r="I108" s="19">
        <v>20</v>
      </c>
      <c r="J108" s="19"/>
      <c r="K108" s="19"/>
      <c r="L108" s="19"/>
      <c r="M108" s="19" t="s">
        <v>20</v>
      </c>
      <c r="N108" s="80" t="s">
        <v>80</v>
      </c>
      <c r="O108" s="6"/>
    </row>
    <row r="109" spans="1:15" ht="43.5" customHeight="1">
      <c r="A109" s="22" t="s">
        <v>368</v>
      </c>
      <c r="B109" s="24" t="s">
        <v>305</v>
      </c>
      <c r="C109" s="19" t="s">
        <v>26</v>
      </c>
      <c r="D109" s="19"/>
      <c r="E109" s="19"/>
      <c r="F109" s="19" t="s">
        <v>21</v>
      </c>
      <c r="G109" s="19"/>
      <c r="H109" s="19"/>
      <c r="I109" s="19"/>
      <c r="J109" s="19"/>
      <c r="K109" s="19"/>
      <c r="L109" s="19"/>
      <c r="M109" s="19" t="s">
        <v>20</v>
      </c>
      <c r="N109" s="80" t="s">
        <v>80</v>
      </c>
      <c r="O109" s="6"/>
    </row>
    <row r="110" spans="1:15" ht="43.5" customHeight="1">
      <c r="A110" s="23"/>
      <c r="B110" s="24" t="s">
        <v>221</v>
      </c>
      <c r="C110" s="19" t="s">
        <v>29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80"/>
      <c r="O110" s="6"/>
    </row>
    <row r="111" spans="1:15" ht="43.5" customHeight="1">
      <c r="A111" s="22" t="s">
        <v>369</v>
      </c>
      <c r="B111" s="24" t="s">
        <v>307</v>
      </c>
      <c r="C111" s="19" t="s">
        <v>19</v>
      </c>
      <c r="D111" s="19"/>
      <c r="E111" s="19"/>
      <c r="F111" s="19"/>
      <c r="G111" s="73" t="s">
        <v>308</v>
      </c>
      <c r="H111" s="19"/>
      <c r="I111" s="19"/>
      <c r="J111" s="19">
        <v>30</v>
      </c>
      <c r="K111" s="19"/>
      <c r="L111" s="19"/>
      <c r="M111" s="19" t="s">
        <v>20</v>
      </c>
      <c r="N111" s="80" t="s">
        <v>80</v>
      </c>
      <c r="O111" s="6"/>
    </row>
    <row r="112" spans="1:15" ht="43.5" customHeight="1">
      <c r="A112" s="22" t="s">
        <v>370</v>
      </c>
      <c r="B112" s="24" t="s">
        <v>310</v>
      </c>
      <c r="C112" s="19" t="s">
        <v>19</v>
      </c>
      <c r="D112" s="19"/>
      <c r="E112" s="19"/>
      <c r="F112" s="19"/>
      <c r="G112" s="19" t="s">
        <v>311</v>
      </c>
      <c r="H112" s="19"/>
      <c r="I112" s="19"/>
      <c r="J112" s="19">
        <v>30</v>
      </c>
      <c r="K112" s="19"/>
      <c r="L112" s="19"/>
      <c r="M112" s="19" t="s">
        <v>20</v>
      </c>
      <c r="N112" s="80" t="s">
        <v>80</v>
      </c>
      <c r="O112" s="6"/>
    </row>
    <row r="113" spans="1:15" ht="43.5" customHeight="1">
      <c r="A113" s="22" t="s">
        <v>371</v>
      </c>
      <c r="B113" s="24" t="s">
        <v>313</v>
      </c>
      <c r="C113" s="19" t="s">
        <v>19</v>
      </c>
      <c r="D113" s="19"/>
      <c r="E113" s="19"/>
      <c r="F113" s="19"/>
      <c r="G113" s="19" t="s">
        <v>314</v>
      </c>
      <c r="H113" s="19"/>
      <c r="I113" s="19"/>
      <c r="J113" s="19">
        <v>30</v>
      </c>
      <c r="K113" s="19"/>
      <c r="L113" s="19"/>
      <c r="M113" s="19" t="s">
        <v>20</v>
      </c>
      <c r="N113" s="80" t="s">
        <v>80</v>
      </c>
      <c r="O113" s="6"/>
    </row>
    <row r="114" spans="1:15" ht="43.5" customHeight="1">
      <c r="A114" s="22" t="s">
        <v>372</v>
      </c>
      <c r="B114" s="24" t="s">
        <v>316</v>
      </c>
      <c r="C114" s="19" t="s">
        <v>19</v>
      </c>
      <c r="D114" s="19"/>
      <c r="E114" s="19"/>
      <c r="F114" s="19"/>
      <c r="G114" s="19" t="s">
        <v>317</v>
      </c>
      <c r="H114" s="19"/>
      <c r="I114" s="19"/>
      <c r="J114" s="19">
        <v>30</v>
      </c>
      <c r="K114" s="19"/>
      <c r="L114" s="19"/>
      <c r="M114" s="19" t="s">
        <v>20</v>
      </c>
      <c r="N114" s="80" t="s">
        <v>80</v>
      </c>
      <c r="O114" s="6"/>
    </row>
    <row r="115" spans="1:15" ht="43.5" customHeight="1">
      <c r="A115" s="22" t="s">
        <v>373</v>
      </c>
      <c r="B115" s="24" t="s">
        <v>319</v>
      </c>
      <c r="C115" s="19" t="s">
        <v>19</v>
      </c>
      <c r="D115" s="19"/>
      <c r="E115" s="19"/>
      <c r="F115" s="19"/>
      <c r="G115" s="19" t="s">
        <v>320</v>
      </c>
      <c r="H115" s="19"/>
      <c r="I115" s="19"/>
      <c r="J115" s="19">
        <v>30</v>
      </c>
      <c r="K115" s="19"/>
      <c r="L115" s="19"/>
      <c r="M115" s="19" t="s">
        <v>20</v>
      </c>
      <c r="N115" s="80" t="s">
        <v>80</v>
      </c>
      <c r="O115" s="6"/>
    </row>
    <row r="116" spans="1:15" ht="43.5" customHeight="1">
      <c r="A116" s="22" t="s">
        <v>374</v>
      </c>
      <c r="B116" s="24" t="s">
        <v>322</v>
      </c>
      <c r="C116" s="19" t="s">
        <v>19</v>
      </c>
      <c r="D116" s="19"/>
      <c r="E116" s="19"/>
      <c r="F116" s="19"/>
      <c r="G116" s="19" t="s">
        <v>323</v>
      </c>
      <c r="H116" s="19"/>
      <c r="I116" s="19"/>
      <c r="J116" s="19">
        <v>30</v>
      </c>
      <c r="K116" s="19"/>
      <c r="L116" s="19"/>
      <c r="M116" s="19" t="s">
        <v>20</v>
      </c>
      <c r="N116" s="80" t="s">
        <v>80</v>
      </c>
      <c r="O116" s="6"/>
    </row>
    <row r="117" spans="1:15" ht="43.5" customHeight="1">
      <c r="A117" s="22" t="s">
        <v>375</v>
      </c>
      <c r="B117" s="24" t="s">
        <v>325</v>
      </c>
      <c r="C117" s="19" t="s">
        <v>19</v>
      </c>
      <c r="D117" s="19"/>
      <c r="E117" s="19"/>
      <c r="F117" s="19"/>
      <c r="G117" s="19" t="s">
        <v>326</v>
      </c>
      <c r="H117" s="19"/>
      <c r="I117" s="19"/>
      <c r="J117" s="19">
        <v>30</v>
      </c>
      <c r="K117" s="19"/>
      <c r="L117" s="19"/>
      <c r="M117" s="19" t="s">
        <v>20</v>
      </c>
      <c r="N117" s="80" t="s">
        <v>80</v>
      </c>
      <c r="O117" s="6"/>
    </row>
    <row r="118" spans="1:15" ht="43.5" customHeight="1">
      <c r="A118" s="22" t="s">
        <v>376</v>
      </c>
      <c r="B118" s="24" t="s">
        <v>328</v>
      </c>
      <c r="C118" s="19" t="s">
        <v>19</v>
      </c>
      <c r="D118" s="19"/>
      <c r="E118" s="19"/>
      <c r="F118" s="19"/>
      <c r="G118" s="19" t="s">
        <v>329</v>
      </c>
      <c r="H118" s="19"/>
      <c r="I118" s="19"/>
      <c r="J118" s="19">
        <v>30</v>
      </c>
      <c r="K118" s="19"/>
      <c r="L118" s="19"/>
      <c r="M118" s="19" t="s">
        <v>20</v>
      </c>
      <c r="N118" s="80" t="s">
        <v>80</v>
      </c>
      <c r="O118" s="6"/>
    </row>
    <row r="119" spans="1:15" ht="43.5" customHeight="1">
      <c r="A119" s="22" t="s">
        <v>377</v>
      </c>
      <c r="B119" s="24" t="s">
        <v>331</v>
      </c>
      <c r="C119" s="19" t="s">
        <v>19</v>
      </c>
      <c r="D119" s="19"/>
      <c r="E119" s="19"/>
      <c r="F119" s="19"/>
      <c r="G119" s="19" t="s">
        <v>332</v>
      </c>
      <c r="H119" s="19"/>
      <c r="I119" s="19"/>
      <c r="J119" s="19">
        <v>30</v>
      </c>
      <c r="K119" s="19"/>
      <c r="L119" s="19"/>
      <c r="M119" s="19" t="s">
        <v>20</v>
      </c>
      <c r="N119" s="80" t="s">
        <v>80</v>
      </c>
      <c r="O119" s="6"/>
    </row>
    <row r="120" spans="1:15" ht="43.5" customHeight="1">
      <c r="A120" s="22" t="s">
        <v>378</v>
      </c>
      <c r="B120" s="24" t="s">
        <v>334</v>
      </c>
      <c r="C120" s="19" t="s">
        <v>19</v>
      </c>
      <c r="D120" s="19"/>
      <c r="E120" s="19"/>
      <c r="F120" s="19"/>
      <c r="G120" s="19" t="s">
        <v>335</v>
      </c>
      <c r="H120" s="19"/>
      <c r="I120" s="19"/>
      <c r="J120" s="19">
        <v>30</v>
      </c>
      <c r="K120" s="19"/>
      <c r="L120" s="19"/>
      <c r="M120" s="19" t="s">
        <v>20</v>
      </c>
      <c r="N120" s="80" t="s">
        <v>80</v>
      </c>
      <c r="O120" s="6"/>
    </row>
    <row r="121" spans="1:15" ht="43.5" customHeight="1">
      <c r="A121" s="22" t="s">
        <v>379</v>
      </c>
      <c r="B121" s="24" t="s">
        <v>337</v>
      </c>
      <c r="C121" s="19" t="s">
        <v>19</v>
      </c>
      <c r="D121" s="19"/>
      <c r="E121" s="19"/>
      <c r="F121" s="19"/>
      <c r="G121" s="19" t="s">
        <v>338</v>
      </c>
      <c r="H121" s="19"/>
      <c r="I121" s="19"/>
      <c r="J121" s="19">
        <v>30</v>
      </c>
      <c r="K121" s="19"/>
      <c r="L121" s="19"/>
      <c r="M121" s="19" t="s">
        <v>20</v>
      </c>
      <c r="N121" s="80" t="s">
        <v>80</v>
      </c>
      <c r="O121" s="6"/>
    </row>
    <row r="122" spans="1:15" ht="43.5" customHeight="1">
      <c r="A122" s="22" t="s">
        <v>380</v>
      </c>
      <c r="B122" s="24" t="s">
        <v>340</v>
      </c>
      <c r="C122" s="19" t="s">
        <v>19</v>
      </c>
      <c r="D122" s="19"/>
      <c r="E122" s="19"/>
      <c r="F122" s="19"/>
      <c r="G122" s="19" t="s">
        <v>341</v>
      </c>
      <c r="H122" s="19"/>
      <c r="I122" s="19"/>
      <c r="J122" s="19">
        <v>30</v>
      </c>
      <c r="K122" s="19"/>
      <c r="L122" s="19"/>
      <c r="M122" s="19" t="s">
        <v>20</v>
      </c>
      <c r="N122" s="80" t="s">
        <v>80</v>
      </c>
      <c r="O122" s="6"/>
    </row>
    <row r="123" spans="1:15" ht="43.5" customHeight="1">
      <c r="A123" s="22" t="s">
        <v>381</v>
      </c>
      <c r="B123" s="24" t="s">
        <v>343</v>
      </c>
      <c r="C123" s="19" t="s">
        <v>19</v>
      </c>
      <c r="D123" s="19"/>
      <c r="E123" s="19"/>
      <c r="F123" s="19"/>
      <c r="G123" s="19" t="s">
        <v>344</v>
      </c>
      <c r="H123" s="19"/>
      <c r="I123" s="19"/>
      <c r="J123" s="19">
        <v>30</v>
      </c>
      <c r="K123" s="19"/>
      <c r="L123" s="19"/>
      <c r="M123" s="19" t="s">
        <v>20</v>
      </c>
      <c r="N123" s="80" t="s">
        <v>80</v>
      </c>
      <c r="O123" s="6"/>
    </row>
    <row r="124" spans="1:15" ht="43.5" customHeight="1">
      <c r="A124" s="23"/>
      <c r="B124" s="25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80"/>
      <c r="O124" s="6"/>
    </row>
    <row r="125" spans="1:15" ht="43.5" customHeight="1">
      <c r="A125" s="23"/>
      <c r="B125" s="25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80"/>
      <c r="O125" s="6"/>
    </row>
    <row r="126" spans="1:15" ht="43.5" customHeight="1">
      <c r="A126" s="23"/>
      <c r="B126" s="25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80"/>
      <c r="O126" s="6"/>
    </row>
    <row r="127" spans="1:15" ht="43.5" customHeight="1">
      <c r="A127" s="23"/>
      <c r="B127" s="25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80"/>
      <c r="O127" s="6"/>
    </row>
    <row r="128" spans="1:15" ht="43.5" customHeight="1">
      <c r="A128" s="23"/>
      <c r="B128" s="25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80"/>
      <c r="O128" s="6"/>
    </row>
    <row r="129" spans="1:15" ht="43.5" customHeight="1">
      <c r="A129" s="23"/>
      <c r="B129" s="25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80"/>
      <c r="O129" s="6"/>
    </row>
    <row r="130" spans="1:15" ht="43.5" customHeight="1">
      <c r="A130" s="23"/>
      <c r="B130" s="25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80"/>
      <c r="O130" s="6"/>
    </row>
    <row r="131" spans="1:15" ht="43.5" customHeight="1">
      <c r="A131" s="23"/>
      <c r="B131" s="25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80"/>
      <c r="O131" s="6"/>
    </row>
    <row r="132" spans="1:15" ht="43.5" customHeight="1">
      <c r="A132" s="23"/>
      <c r="B132" s="25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80"/>
      <c r="O132" s="6"/>
    </row>
    <row r="133" spans="1:15" ht="43.5" customHeight="1">
      <c r="A133" s="23"/>
      <c r="B133" s="25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80"/>
      <c r="O133" s="6"/>
    </row>
    <row r="134" spans="1:15" ht="43.5" customHeight="1">
      <c r="A134" s="23"/>
      <c r="B134" s="25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80"/>
      <c r="O134" s="6"/>
    </row>
    <row r="135" spans="1:15" ht="43.5" customHeight="1">
      <c r="A135" s="23"/>
      <c r="B135" s="25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80"/>
      <c r="O135" s="6"/>
    </row>
    <row r="136" spans="1:15" ht="43.5" customHeight="1">
      <c r="A136" s="23"/>
      <c r="B136" s="25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80"/>
      <c r="O136" s="6"/>
    </row>
    <row r="137" spans="1:15" ht="43.5" customHeight="1">
      <c r="A137" s="23"/>
      <c r="B137" s="25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80"/>
      <c r="O137" s="6"/>
    </row>
    <row r="138" spans="1:15" ht="43.5" customHeight="1">
      <c r="A138" s="23"/>
      <c r="B138" s="25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80"/>
      <c r="O138" s="6"/>
    </row>
    <row r="139" spans="1:15" ht="43.5" customHeight="1">
      <c r="A139" s="23"/>
      <c r="B139" s="25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80"/>
      <c r="O139" s="6"/>
    </row>
    <row r="140" spans="1:15" ht="43.5" customHeight="1">
      <c r="A140" s="23"/>
      <c r="B140" s="25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80"/>
      <c r="O140" s="6"/>
    </row>
    <row r="141" spans="1:15" ht="43.5" customHeight="1">
      <c r="A141" s="23"/>
      <c r="B141" s="25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80"/>
      <c r="O141" s="6"/>
    </row>
    <row r="142" spans="1:15" ht="43.5" customHeight="1">
      <c r="A142" s="23"/>
      <c r="B142" s="25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80"/>
      <c r="O142" s="6"/>
    </row>
    <row r="143" spans="1:15" ht="43.5" customHeight="1">
      <c r="A143" s="23"/>
      <c r="B143" s="25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80"/>
      <c r="O143" s="6"/>
    </row>
    <row r="144" spans="1:15" ht="43.5" customHeight="1">
      <c r="A144" s="23"/>
      <c r="B144" s="25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80"/>
      <c r="O144" s="6"/>
    </row>
    <row r="145" spans="1:15" ht="43.5" customHeight="1">
      <c r="A145" s="23"/>
      <c r="B145" s="25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80"/>
      <c r="O145" s="6"/>
    </row>
    <row r="146" spans="1:15" ht="43.5" customHeight="1">
      <c r="A146" s="23"/>
      <c r="B146" s="25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80"/>
      <c r="O146" s="6"/>
    </row>
    <row r="147" spans="1:15" ht="43.5" customHeight="1">
      <c r="A147" s="23"/>
      <c r="B147" s="25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80"/>
      <c r="O147" s="6"/>
    </row>
    <row r="148" spans="1:15" ht="43.5" customHeight="1">
      <c r="A148" s="23"/>
      <c r="B148" s="25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80"/>
      <c r="O148" s="6"/>
    </row>
    <row r="149" spans="1:15" ht="43.5" customHeight="1">
      <c r="A149" s="23"/>
      <c r="B149" s="25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80"/>
      <c r="O149" s="6"/>
    </row>
    <row r="150" spans="1:15" ht="43.5" customHeight="1">
      <c r="A150" s="23"/>
      <c r="B150" s="25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80"/>
      <c r="O150" s="6"/>
    </row>
    <row r="151" spans="1:15" ht="43.5" customHeight="1">
      <c r="A151" s="23"/>
      <c r="B151" s="25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80"/>
      <c r="O151" s="6"/>
    </row>
    <row r="152" spans="1:15" ht="43.5" customHeight="1">
      <c r="A152" s="23"/>
      <c r="B152" s="25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80"/>
      <c r="O152" s="6"/>
    </row>
    <row r="153" spans="1:15" ht="43.5" customHeight="1">
      <c r="A153" s="23"/>
      <c r="B153" s="25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80"/>
      <c r="O153" s="6"/>
    </row>
    <row r="154" spans="1:15" ht="43.5" customHeight="1">
      <c r="A154" s="23"/>
      <c r="B154" s="25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80"/>
      <c r="O154" s="6"/>
    </row>
    <row r="155" spans="1:15" ht="43.5" customHeight="1">
      <c r="A155" s="23"/>
      <c r="B155" s="25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80"/>
      <c r="O155" s="6"/>
    </row>
    <row r="156" spans="1:15" ht="43.5" customHeight="1">
      <c r="A156" s="23"/>
      <c r="B156" s="25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80"/>
      <c r="O156" s="6"/>
    </row>
    <row r="157" spans="1:15" ht="43.5" customHeight="1">
      <c r="A157" s="23"/>
      <c r="B157" s="25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80"/>
      <c r="O157" s="6"/>
    </row>
    <row r="158" spans="1:15" ht="43.5" customHeight="1">
      <c r="A158" s="23"/>
      <c r="B158" s="25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80"/>
      <c r="O158" s="6"/>
    </row>
    <row r="159" spans="1:15" ht="43.5" customHeight="1">
      <c r="A159" s="23"/>
      <c r="B159" s="25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80"/>
      <c r="O159" s="6"/>
    </row>
    <row r="160" spans="1:15" ht="43.5" customHeight="1">
      <c r="A160" s="23"/>
      <c r="B160" s="25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80"/>
      <c r="O160" s="6"/>
    </row>
    <row r="161" spans="1:15" ht="43.5" customHeight="1">
      <c r="A161" s="23"/>
      <c r="B161" s="25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80"/>
      <c r="O161" s="6"/>
    </row>
    <row r="162" spans="1:15" ht="43.5" customHeight="1">
      <c r="A162" s="23"/>
      <c r="B162" s="25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80"/>
      <c r="O162" s="6"/>
    </row>
    <row r="163" spans="1:15" ht="43.5" customHeight="1">
      <c r="A163" s="23"/>
      <c r="B163" s="25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80"/>
      <c r="O163" s="6"/>
    </row>
    <row r="164" spans="1:15" ht="43.5" customHeight="1">
      <c r="A164" s="23"/>
      <c r="B164" s="25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80"/>
      <c r="O164" s="6"/>
    </row>
    <row r="165" spans="1:15" ht="43.5" customHeight="1">
      <c r="A165" s="23"/>
      <c r="B165" s="25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80"/>
      <c r="O165" s="6"/>
    </row>
    <row r="166" spans="1:15" ht="43.5" customHeight="1">
      <c r="A166" s="23"/>
      <c r="B166" s="25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80"/>
      <c r="O166" s="6"/>
    </row>
    <row r="167" spans="1:15" ht="43.5" customHeight="1">
      <c r="A167" s="23"/>
      <c r="B167" s="25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80"/>
      <c r="O167" s="6"/>
    </row>
    <row r="168" spans="1:15" ht="43.5" customHeight="1">
      <c r="A168" s="23"/>
      <c r="B168" s="25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80"/>
      <c r="O168" s="6"/>
    </row>
    <row r="169" spans="1:15" ht="43.5" customHeight="1">
      <c r="A169" s="23"/>
      <c r="B169" s="25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80"/>
      <c r="O169" s="6"/>
    </row>
    <row r="170" spans="1:15" ht="43.5" customHeight="1">
      <c r="A170" s="23"/>
      <c r="B170" s="25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80"/>
      <c r="O170" s="6"/>
    </row>
    <row r="171" spans="1:15" ht="43.5" customHeight="1">
      <c r="A171" s="23"/>
      <c r="B171" s="25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80"/>
      <c r="O171" s="6"/>
    </row>
    <row r="172" spans="1:15" ht="43.5" customHeight="1">
      <c r="A172" s="23"/>
      <c r="B172" s="25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80"/>
      <c r="O172" s="6"/>
    </row>
    <row r="173" spans="1:15" ht="43.5" customHeight="1">
      <c r="A173" s="23"/>
      <c r="B173" s="25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80"/>
      <c r="O173" s="6"/>
    </row>
    <row r="174" spans="1:15" ht="43.5" customHeight="1">
      <c r="A174" s="23"/>
      <c r="B174" s="25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80"/>
      <c r="O174" s="6"/>
    </row>
    <row r="175" spans="1:15" ht="43.5" customHeight="1">
      <c r="A175" s="23"/>
      <c r="B175" s="25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80"/>
      <c r="O175" s="6"/>
    </row>
    <row r="176" spans="1:15" ht="43.5" customHeight="1">
      <c r="A176" s="23"/>
      <c r="B176" s="25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80"/>
      <c r="O176" s="6"/>
    </row>
    <row r="177" spans="1:15" ht="43.5" customHeight="1">
      <c r="A177" s="23"/>
      <c r="B177" s="25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80"/>
      <c r="O177" s="6"/>
    </row>
    <row r="178" spans="1:15" ht="43.5" customHeight="1">
      <c r="A178" s="23"/>
      <c r="B178" s="25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80"/>
      <c r="O178" s="6"/>
    </row>
    <row r="179" spans="1:15" ht="43.5" customHeight="1">
      <c r="A179" s="23"/>
      <c r="B179" s="25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80"/>
      <c r="O179" s="6"/>
    </row>
    <row r="180" spans="1:15" ht="43.5" customHeight="1">
      <c r="A180" s="23"/>
      <c r="B180" s="25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80"/>
      <c r="O180" s="6"/>
    </row>
    <row r="181" spans="1:15" ht="43.5" customHeight="1">
      <c r="A181" s="23"/>
      <c r="B181" s="25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80"/>
      <c r="O181" s="6"/>
    </row>
    <row r="182" spans="1:15" ht="43.5" customHeight="1">
      <c r="A182" s="23"/>
      <c r="B182" s="25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80"/>
      <c r="O182" s="6"/>
    </row>
    <row r="183" spans="1:15" ht="43.5" customHeight="1">
      <c r="A183" s="23"/>
      <c r="B183" s="25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80"/>
      <c r="O183" s="6"/>
    </row>
    <row r="184" spans="1:15" ht="43.5" customHeight="1">
      <c r="A184" s="23"/>
      <c r="B184" s="25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80"/>
      <c r="O184" s="6"/>
    </row>
    <row r="185" spans="1:15" ht="43.5" customHeight="1">
      <c r="A185" s="23"/>
      <c r="B185" s="25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80"/>
      <c r="O185" s="6"/>
    </row>
    <row r="186" spans="1:15" ht="43.5" customHeight="1">
      <c r="A186" s="23"/>
      <c r="B186" s="25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80"/>
      <c r="O186" s="6"/>
    </row>
    <row r="187" spans="1:15" ht="43.5" customHeight="1">
      <c r="A187" s="23"/>
      <c r="B187" s="25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80"/>
      <c r="O187" s="6"/>
    </row>
    <row r="188" spans="1:15" ht="43.5" customHeight="1">
      <c r="A188" s="23"/>
      <c r="B188" s="25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80"/>
      <c r="O188" s="6"/>
    </row>
    <row r="189" spans="1:15" ht="43.5" customHeight="1">
      <c r="A189" s="23"/>
      <c r="B189" s="25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80"/>
      <c r="O189" s="6"/>
    </row>
    <row r="190" spans="1:15" ht="43.5" customHeight="1">
      <c r="A190" s="23"/>
      <c r="B190" s="25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80"/>
      <c r="O190" s="6"/>
    </row>
    <row r="191" spans="1:15" ht="43.5" customHeight="1">
      <c r="A191" s="23"/>
      <c r="B191" s="25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80"/>
      <c r="O191" s="6"/>
    </row>
    <row r="192" spans="1:15" ht="43.5" customHeight="1">
      <c r="A192" s="23"/>
      <c r="B192" s="25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80"/>
      <c r="O192" s="6"/>
    </row>
    <row r="193" spans="1:15" ht="43.5" customHeight="1">
      <c r="A193" s="23"/>
      <c r="B193" s="25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80"/>
      <c r="O193" s="6"/>
    </row>
    <row r="194" spans="1:15" ht="43.5" customHeight="1">
      <c r="A194" s="23"/>
      <c r="B194" s="25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80"/>
      <c r="O194" s="6"/>
    </row>
    <row r="195" spans="1:15" ht="43.5" customHeight="1">
      <c r="A195" s="23"/>
      <c r="B195" s="25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80"/>
      <c r="O195" s="6"/>
    </row>
    <row r="196" spans="1:15" ht="43.5" customHeight="1">
      <c r="A196" s="23"/>
      <c r="B196" s="25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80"/>
      <c r="O196" s="6"/>
    </row>
    <row r="197" spans="1:15" ht="43.5" customHeight="1">
      <c r="A197" s="23"/>
      <c r="B197" s="25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80"/>
      <c r="O197" s="6"/>
    </row>
    <row r="198" spans="1:15" ht="43.5" customHeight="1">
      <c r="A198" s="23"/>
      <c r="B198" s="25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80"/>
      <c r="O198" s="6"/>
    </row>
    <row r="199" spans="1:15" ht="43.5" customHeight="1">
      <c r="A199" s="23"/>
      <c r="B199" s="25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80"/>
      <c r="O199" s="6"/>
    </row>
    <row r="200" spans="1:15" ht="43.5" customHeight="1">
      <c r="A200" s="23"/>
      <c r="B200" s="25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80"/>
      <c r="O200" s="6"/>
    </row>
    <row r="201" spans="1:15" ht="43.5" customHeight="1">
      <c r="A201" s="23"/>
      <c r="B201" s="25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80"/>
      <c r="O201" s="6"/>
    </row>
    <row r="202" spans="1:15" ht="43.5" customHeight="1">
      <c r="A202" s="23"/>
      <c r="B202" s="25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80"/>
      <c r="O202" s="6"/>
    </row>
    <row r="203" spans="1:15" ht="43.5" customHeight="1">
      <c r="A203" s="23"/>
      <c r="B203" s="25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80"/>
      <c r="O203" s="6"/>
    </row>
    <row r="204" spans="1:15" ht="43.5" customHeight="1">
      <c r="A204" s="23"/>
      <c r="B204" s="25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80"/>
      <c r="O204" s="6"/>
    </row>
    <row r="205" spans="1:15" ht="43.5" customHeight="1">
      <c r="A205" s="23"/>
      <c r="B205" s="25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80"/>
      <c r="O205" s="6"/>
    </row>
    <row r="206" spans="1:15" ht="43.5" customHeight="1">
      <c r="A206" s="23"/>
      <c r="B206" s="25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80"/>
      <c r="O206" s="6"/>
    </row>
    <row r="207" spans="1:15" ht="43.5" customHeight="1">
      <c r="A207" s="23"/>
      <c r="B207" s="25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80"/>
      <c r="O207" s="6"/>
    </row>
    <row r="208" spans="1:15" ht="43.5" customHeight="1">
      <c r="A208" s="23"/>
      <c r="B208" s="25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80"/>
      <c r="O208" s="6"/>
    </row>
    <row r="209" spans="1:15" ht="43.5" customHeight="1">
      <c r="A209" s="23"/>
      <c r="B209" s="25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80"/>
      <c r="O209" s="6"/>
    </row>
    <row r="210" spans="1:15" ht="43.5" customHeight="1">
      <c r="A210" s="23"/>
      <c r="B210" s="25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80"/>
      <c r="O210" s="6"/>
    </row>
    <row r="211" spans="1:15" ht="43.5" customHeight="1">
      <c r="A211" s="23"/>
      <c r="B211" s="25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80"/>
      <c r="O211" s="6"/>
    </row>
    <row r="212" spans="1:15" ht="43.5" customHeight="1">
      <c r="A212" s="23"/>
      <c r="B212" s="25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80"/>
      <c r="O212" s="6"/>
    </row>
    <row r="213" spans="1:15" ht="43.5" customHeight="1">
      <c r="A213" s="23"/>
      <c r="B213" s="25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80"/>
      <c r="O213" s="6"/>
    </row>
    <row r="214" spans="1:15" ht="43.5" customHeight="1">
      <c r="A214" s="23"/>
      <c r="B214" s="25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80"/>
      <c r="O214" s="6"/>
    </row>
    <row r="215" spans="1:15" ht="43.5" customHeight="1">
      <c r="A215" s="23"/>
      <c r="B215" s="25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80"/>
      <c r="O215" s="6"/>
    </row>
    <row r="216" spans="1:15" ht="43.5" customHeight="1">
      <c r="A216" s="23"/>
      <c r="B216" s="25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80"/>
      <c r="O216" s="6"/>
    </row>
    <row r="217" spans="1:15" ht="43.5" customHeight="1">
      <c r="A217" s="23"/>
      <c r="B217" s="25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80"/>
      <c r="O217" s="6"/>
    </row>
    <row r="218" spans="1:15" ht="43.5" customHeight="1">
      <c r="A218" s="23"/>
      <c r="B218" s="25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80"/>
      <c r="O218" s="6"/>
    </row>
    <row r="219" spans="1:15" ht="43.5" customHeight="1">
      <c r="A219" s="23"/>
      <c r="B219" s="25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80"/>
      <c r="O219" s="6"/>
    </row>
    <row r="220" spans="1:15" ht="43.5" customHeight="1">
      <c r="A220" s="23"/>
      <c r="B220" s="25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80"/>
      <c r="O220" s="6"/>
    </row>
    <row r="221" spans="1:15" ht="43.5" customHeight="1">
      <c r="A221" s="23"/>
      <c r="B221" s="25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80"/>
      <c r="O221" s="6"/>
    </row>
    <row r="222" spans="1:15" ht="43.5" customHeight="1">
      <c r="A222" s="23"/>
      <c r="B222" s="25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80"/>
      <c r="O222" s="6"/>
    </row>
    <row r="223" spans="1:15" ht="43.5" customHeight="1">
      <c r="A223" s="23"/>
      <c r="B223" s="25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80"/>
      <c r="O223" s="6"/>
    </row>
    <row r="224" spans="1:15" ht="43.5" customHeight="1">
      <c r="A224" s="23"/>
      <c r="B224" s="25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80"/>
      <c r="O224" s="6"/>
    </row>
    <row r="225" spans="1:15" ht="43.5" customHeight="1">
      <c r="A225" s="23"/>
      <c r="B225" s="25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80"/>
      <c r="O225" s="6"/>
    </row>
    <row r="226" spans="1:15" ht="43.5" customHeight="1">
      <c r="A226" s="23"/>
      <c r="B226" s="25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80"/>
      <c r="O226" s="6"/>
    </row>
    <row r="227" spans="1:15" ht="43.5" customHeight="1">
      <c r="A227" s="23"/>
      <c r="B227" s="25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80"/>
      <c r="O227" s="6"/>
    </row>
    <row r="228" spans="1:15" ht="43.5" customHeight="1">
      <c r="A228" s="23"/>
      <c r="B228" s="25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80"/>
      <c r="O228" s="6"/>
    </row>
    <row r="229" spans="1:15" ht="43.5" customHeight="1">
      <c r="A229" s="23"/>
      <c r="B229" s="25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80"/>
      <c r="O229" s="6"/>
    </row>
    <row r="230" spans="1:15" ht="43.5" customHeight="1">
      <c r="A230" s="23"/>
      <c r="B230" s="25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80"/>
      <c r="O230" s="6"/>
    </row>
    <row r="231" spans="1:15" ht="43.5" customHeight="1">
      <c r="A231" s="23"/>
      <c r="B231" s="25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80"/>
      <c r="O231" s="6"/>
    </row>
    <row r="232" spans="1:15" ht="43.5" customHeight="1">
      <c r="A232" s="23"/>
      <c r="B232" s="25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80"/>
      <c r="O232" s="6"/>
    </row>
    <row r="233" spans="1:15" ht="43.5" customHeight="1">
      <c r="A233" s="23"/>
      <c r="B233" s="25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80"/>
      <c r="O233" s="6"/>
    </row>
    <row r="234" spans="1:15" ht="43.5" customHeight="1">
      <c r="A234" s="23"/>
      <c r="B234" s="25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80"/>
      <c r="O234" s="6"/>
    </row>
    <row r="235" spans="1:15" ht="43.5" customHeight="1">
      <c r="A235" s="23"/>
      <c r="B235" s="25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80"/>
      <c r="O235" s="6"/>
    </row>
    <row r="236" spans="1:15" ht="43.5" customHeight="1">
      <c r="A236" s="23"/>
      <c r="B236" s="25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80"/>
      <c r="O236" s="6"/>
    </row>
    <row r="237" spans="1:15" ht="43.5" customHeight="1">
      <c r="A237" s="23"/>
      <c r="B237" s="25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80"/>
      <c r="O237" s="6"/>
    </row>
    <row r="238" spans="1:15" ht="43.5" customHeight="1">
      <c r="A238" s="23"/>
      <c r="B238" s="25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80"/>
      <c r="O238" s="6"/>
    </row>
    <row r="239" spans="1:15" ht="43.5" customHeight="1">
      <c r="A239" s="23"/>
      <c r="B239" s="25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80"/>
      <c r="O239" s="6"/>
    </row>
    <row r="240" spans="1:15" ht="43.5" customHeight="1">
      <c r="A240" s="23"/>
      <c r="B240" s="25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80"/>
      <c r="O240" s="6"/>
    </row>
    <row r="241" spans="1:15" ht="43.5" customHeight="1">
      <c r="A241" s="23"/>
      <c r="B241" s="25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80"/>
      <c r="O241" s="6"/>
    </row>
    <row r="242" spans="1:15" ht="43.5" customHeight="1">
      <c r="A242" s="23"/>
      <c r="B242" s="25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80"/>
      <c r="O242" s="6"/>
    </row>
    <row r="243" spans="1:15" ht="43.5" customHeight="1">
      <c r="A243" s="23"/>
      <c r="B243" s="25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80"/>
      <c r="O243" s="6"/>
    </row>
    <row r="244" spans="1:15" ht="43.5" customHeight="1">
      <c r="A244" s="23"/>
      <c r="B244" s="25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80"/>
      <c r="O244" s="6"/>
    </row>
    <row r="245" spans="1:15" ht="43.5" customHeight="1">
      <c r="A245" s="23"/>
      <c r="B245" s="25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80"/>
      <c r="O245" s="6"/>
    </row>
    <row r="246" spans="1:15" ht="43.5" customHeight="1">
      <c r="A246" s="23"/>
      <c r="B246" s="25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80"/>
      <c r="O246" s="6"/>
    </row>
    <row r="247" spans="1:15" ht="43.5" customHeight="1">
      <c r="A247" s="23"/>
      <c r="B247" s="25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80"/>
      <c r="O247" s="6"/>
    </row>
    <row r="248" spans="1:15" ht="43.5" customHeight="1">
      <c r="A248" s="23"/>
      <c r="B248" s="25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80"/>
      <c r="O248" s="6"/>
    </row>
    <row r="249" spans="1:15" ht="43.5" customHeight="1">
      <c r="A249" s="23"/>
      <c r="B249" s="25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80"/>
      <c r="O249" s="6"/>
    </row>
    <row r="250" spans="1:15" ht="43.5" customHeight="1">
      <c r="A250" s="23"/>
      <c r="B250" s="25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80"/>
      <c r="O250" s="6"/>
    </row>
    <row r="251" spans="1:15" ht="43.5" customHeight="1">
      <c r="A251" s="23"/>
      <c r="B251" s="25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80"/>
      <c r="O251" s="6"/>
    </row>
    <row r="252" spans="1:15" ht="43.5" customHeight="1">
      <c r="A252" s="23"/>
      <c r="B252" s="25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80"/>
      <c r="O252" s="6"/>
    </row>
    <row r="253" spans="1:15" ht="43.5" customHeight="1">
      <c r="A253" s="23"/>
      <c r="B253" s="25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80"/>
      <c r="O253" s="6"/>
    </row>
    <row r="254" spans="1:15" ht="43.5" customHeight="1">
      <c r="A254" s="23"/>
      <c r="B254" s="25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80"/>
      <c r="O254" s="6"/>
    </row>
    <row r="255" spans="1:15" ht="43.5" customHeight="1">
      <c r="A255" s="23"/>
      <c r="B255" s="25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80"/>
      <c r="O255" s="6"/>
    </row>
    <row r="256" spans="1:15" ht="43.5" customHeight="1">
      <c r="A256" s="23"/>
      <c r="B256" s="25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80"/>
      <c r="O256" s="6"/>
    </row>
    <row r="257" spans="1:15" ht="43.5" customHeight="1">
      <c r="A257" s="23"/>
      <c r="B257" s="25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80"/>
      <c r="O257" s="6"/>
    </row>
    <row r="258" spans="1:15" ht="43.5" customHeight="1">
      <c r="A258" s="23"/>
      <c r="B258" s="25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80"/>
      <c r="O258" s="6"/>
    </row>
    <row r="259" spans="1:15" ht="43.5" customHeight="1">
      <c r="A259" s="23"/>
      <c r="B259" s="25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80"/>
      <c r="O259" s="6"/>
    </row>
    <row r="260" spans="1:15" ht="43.5" customHeight="1">
      <c r="A260" s="23"/>
      <c r="B260" s="25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80"/>
      <c r="O260" s="6"/>
    </row>
    <row r="261" spans="1:15" ht="43.5" customHeight="1">
      <c r="A261" s="23"/>
      <c r="B261" s="25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80"/>
      <c r="O261" s="6"/>
    </row>
    <row r="262" spans="1:15" ht="43.5" customHeight="1">
      <c r="A262" s="23"/>
      <c r="B262" s="25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80"/>
      <c r="O262" s="6"/>
    </row>
    <row r="263" spans="1:15" ht="43.5" customHeight="1">
      <c r="A263" s="23"/>
      <c r="B263" s="25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80"/>
      <c r="O263" s="6"/>
    </row>
    <row r="264" spans="1:15" ht="43.5" customHeight="1">
      <c r="A264" s="23"/>
      <c r="B264" s="25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80"/>
      <c r="O264" s="6"/>
    </row>
    <row r="265" spans="1:15" ht="43.5" customHeight="1">
      <c r="A265" s="23"/>
      <c r="B265" s="25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80"/>
      <c r="O265" s="6"/>
    </row>
    <row r="266" spans="1:15" ht="43.5" customHeight="1">
      <c r="A266" s="23"/>
      <c r="B266" s="25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80"/>
      <c r="O266" s="6"/>
    </row>
    <row r="267" spans="1:15" ht="43.5" customHeight="1">
      <c r="A267" s="23"/>
      <c r="B267" s="25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80"/>
      <c r="O267" s="6"/>
    </row>
    <row r="268" spans="1:15" ht="43.5" customHeight="1">
      <c r="A268" s="23"/>
      <c r="B268" s="25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80"/>
      <c r="O268" s="6"/>
    </row>
    <row r="269" spans="1:15" ht="43.5" customHeight="1">
      <c r="A269" s="23"/>
      <c r="B269" s="25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80"/>
      <c r="O269" s="6"/>
    </row>
    <row r="270" spans="1:15" ht="43.5" customHeight="1">
      <c r="A270" s="23"/>
      <c r="B270" s="25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80"/>
      <c r="O270" s="6"/>
    </row>
    <row r="271" spans="1:15" ht="43.5" customHeight="1">
      <c r="A271" s="23"/>
      <c r="B271" s="25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80"/>
      <c r="O271" s="6"/>
    </row>
    <row r="272" spans="1:15" ht="43.5" customHeight="1">
      <c r="A272" s="23"/>
      <c r="B272" s="25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80"/>
      <c r="O272" s="6"/>
    </row>
    <row r="273" spans="1:15" ht="43.5" customHeight="1">
      <c r="A273" s="23"/>
      <c r="B273" s="25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80"/>
      <c r="O273" s="6"/>
    </row>
    <row r="274" spans="1:15" ht="43.5" customHeight="1">
      <c r="A274" s="23"/>
      <c r="B274" s="25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80"/>
      <c r="O274" s="6"/>
    </row>
    <row r="275" spans="1:15" ht="43.5" customHeight="1">
      <c r="A275" s="23"/>
      <c r="B275" s="25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80"/>
      <c r="O275" s="6"/>
    </row>
    <row r="276" spans="1:15" ht="43.5" customHeight="1">
      <c r="A276" s="23"/>
      <c r="B276" s="25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80"/>
      <c r="O276" s="6"/>
    </row>
    <row r="277" spans="1:15" ht="43.5" customHeight="1">
      <c r="A277" s="23"/>
      <c r="B277" s="25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80"/>
      <c r="O277" s="6"/>
    </row>
    <row r="278" spans="1:15" ht="43.5" customHeight="1">
      <c r="A278" s="23"/>
      <c r="B278" s="25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80"/>
      <c r="O278" s="6"/>
    </row>
    <row r="279" spans="1:15" ht="43.5" customHeight="1">
      <c r="A279" s="23"/>
      <c r="B279" s="25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80"/>
      <c r="O279" s="6"/>
    </row>
    <row r="280" spans="1:15" ht="43.5" customHeight="1">
      <c r="A280" s="23"/>
      <c r="B280" s="25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80"/>
      <c r="O280" s="6"/>
    </row>
    <row r="281" spans="1:15" ht="43.5" customHeight="1">
      <c r="A281" s="23"/>
      <c r="B281" s="25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80"/>
      <c r="O281" s="6"/>
    </row>
    <row r="282" spans="1:15" ht="43.5" customHeight="1">
      <c r="A282" s="23"/>
      <c r="B282" s="25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80"/>
      <c r="O282" s="6"/>
    </row>
    <row r="283" spans="1:15" ht="43.5" customHeight="1">
      <c r="A283" s="23"/>
      <c r="B283" s="25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80"/>
      <c r="O283" s="6"/>
    </row>
    <row r="284" spans="1:15" ht="43.5" customHeight="1">
      <c r="A284" s="23"/>
      <c r="B284" s="25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80"/>
      <c r="O284" s="6"/>
    </row>
    <row r="285" spans="1:15" ht="43.5" customHeight="1">
      <c r="A285" s="23"/>
      <c r="B285" s="25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80"/>
      <c r="O285" s="6"/>
    </row>
    <row r="286" spans="1:15" ht="43.5" customHeight="1">
      <c r="A286" s="23"/>
      <c r="B286" s="25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80"/>
      <c r="O286" s="6"/>
    </row>
    <row r="287" spans="1:15" ht="43.5" customHeight="1">
      <c r="A287" s="23"/>
      <c r="B287" s="25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80"/>
      <c r="O287" s="6"/>
    </row>
    <row r="288" spans="1:15" ht="43.5" customHeight="1">
      <c r="A288" s="23"/>
      <c r="B288" s="25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80"/>
      <c r="O288" s="6"/>
    </row>
    <row r="289" spans="1:15" ht="43.5" customHeight="1">
      <c r="A289" s="23"/>
      <c r="B289" s="25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80"/>
      <c r="O289" s="6"/>
    </row>
    <row r="290" spans="1:15" ht="43.5" customHeight="1">
      <c r="A290" s="23"/>
      <c r="B290" s="25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80"/>
      <c r="O290" s="6"/>
    </row>
    <row r="291" spans="1:15" ht="43.5" customHeight="1">
      <c r="A291" s="23"/>
      <c r="B291" s="25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80"/>
      <c r="O291" s="6"/>
    </row>
    <row r="292" spans="1:15" ht="43.5" customHeight="1">
      <c r="A292" s="23"/>
      <c r="B292" s="25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80"/>
      <c r="O292" s="6"/>
    </row>
    <row r="293" spans="1:15" ht="43.5" customHeight="1">
      <c r="A293" s="23"/>
      <c r="B293" s="25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80"/>
      <c r="O293" s="6"/>
    </row>
    <row r="294" spans="1:15" ht="43.5" customHeight="1">
      <c r="A294" s="23"/>
      <c r="B294" s="25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80"/>
      <c r="O294" s="6"/>
    </row>
    <row r="295" spans="1:15" ht="43.5" customHeight="1">
      <c r="A295" s="23"/>
      <c r="B295" s="25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80"/>
      <c r="O295" s="6"/>
    </row>
    <row r="296" spans="1:15" ht="54.75" customHeight="1">
      <c r="A296" s="23"/>
      <c r="B296" s="25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80"/>
      <c r="O296" s="6"/>
    </row>
    <row r="297" spans="1:15" ht="43.5" customHeight="1">
      <c r="A297" s="23"/>
      <c r="B297" s="25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80"/>
      <c r="O297" s="6"/>
    </row>
    <row r="298" spans="1:15" ht="43.5" customHeight="1">
      <c r="A298" s="23"/>
      <c r="B298" s="25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80"/>
      <c r="O298" s="6"/>
    </row>
    <row r="299" spans="1:15" ht="43.5" customHeight="1">
      <c r="A299" s="23"/>
      <c r="B299" s="25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80"/>
      <c r="O299" s="6"/>
    </row>
    <row r="300" spans="1:15" ht="43.5" customHeight="1">
      <c r="A300" s="23"/>
      <c r="B300" s="25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80"/>
      <c r="O300" s="6"/>
    </row>
  </sheetData>
  <sheetProtection algorithmName="SHA-512" hashValue="LeaMJua0+qTv+wabgRYOUSrIhbAcYamomR3K7cXe1tI8syl9dhAcoXD+3J02zOV76UQNUWgkigYH1KkXtpcoAA==" saltValue="Aj0SIPNrKZJpshg3/GmYYg==" spinCount="100000" sheet="1"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phoneticPr fontId="6" type="noConversion"/>
  <conditionalFormatting sqref="A1:A7 D1:E9 G1:N9 E10 K10:N11 G57:M57 G58:L60">
    <cfRule type="expression" dxfId="558" priority="171">
      <formula>$C1="Option"</formula>
    </cfRule>
  </conditionalFormatting>
  <conditionalFormatting sqref="A12:A1001">
    <cfRule type="expression" dxfId="557" priority="139">
      <formula>$C12="Option"</formula>
    </cfRule>
  </conditionalFormatting>
  <conditionalFormatting sqref="A42:A43">
    <cfRule type="expression" dxfId="556" priority="140">
      <formula>$F42="Fermeture"</formula>
    </cfRule>
    <cfRule type="expression" dxfId="555" priority="142">
      <formula>$F42="Création"</formula>
    </cfRule>
    <cfRule type="expression" dxfId="554" priority="141">
      <formula>$F42="Modification"</formula>
    </cfRule>
  </conditionalFormatting>
  <conditionalFormatting sqref="A44">
    <cfRule type="expression" dxfId="553" priority="119">
      <formula>$F44="Création"</formula>
    </cfRule>
    <cfRule type="expression" dxfId="552" priority="118">
      <formula>$F44="Modification"</formula>
    </cfRule>
    <cfRule type="expression" dxfId="551" priority="117">
      <formula>$F44="Fermeture"</formula>
    </cfRule>
    <cfRule type="expression" dxfId="550" priority="116">
      <formula>$F44="Création"</formula>
    </cfRule>
    <cfRule type="expression" dxfId="549" priority="115">
      <formula>$F44="Modification"</formula>
    </cfRule>
    <cfRule type="expression" dxfId="548" priority="114">
      <formula>$F44="Fermeture"</formula>
    </cfRule>
  </conditionalFormatting>
  <conditionalFormatting sqref="A85:A87">
    <cfRule type="expression" dxfId="547" priority="55">
      <formula>$F85="Fermeture"</formula>
    </cfRule>
    <cfRule type="expression" dxfId="546" priority="56">
      <formula>$F85="Modification"</formula>
    </cfRule>
    <cfRule type="expression" dxfId="545" priority="57">
      <formula>$F85="Création"</formula>
    </cfRule>
  </conditionalFormatting>
  <conditionalFormatting sqref="A19:B26">
    <cfRule type="expression" dxfId="544" priority="167">
      <formula>$F19="Création"</formula>
    </cfRule>
    <cfRule type="expression" dxfId="543" priority="166">
      <formula>$F19="Modification"</formula>
    </cfRule>
    <cfRule type="expression" dxfId="542" priority="165">
      <formula>$F19="Fermeture"</formula>
    </cfRule>
  </conditionalFormatting>
  <conditionalFormatting sqref="A87:B87">
    <cfRule type="expression" dxfId="541" priority="52">
      <formula>$F87="Fermeture"</formula>
    </cfRule>
    <cfRule type="expression" dxfId="540" priority="54">
      <formula>$F87="Création"</formula>
    </cfRule>
    <cfRule type="expression" dxfId="539" priority="53">
      <formula>$F87="Modification"</formula>
    </cfRule>
  </conditionalFormatting>
  <conditionalFormatting sqref="A1:O7 C8:O9 C10 E10 K10:O11 A12:O12 A13:H13 J13:O16 A14:F14 A15:H15 A16:F16 A17:O18 C19:O26 A40:O41 N42:O50 A45:A51 N48:N51 J51:O51 A52:O53 B54:O54 A54:A81 N55:O60 D57:M57 D58:L60 A61:O62 K63:O81 A83:O84 N85:O93 A88:A94 N90:N94 J94:O94 A95:O96 B97:N97 O97:O103 A97:A123 N98:N103 D100:M100 D101:L103 A104:O105 K106:O123 A124:O999">
    <cfRule type="expression" dxfId="538" priority="179">
      <formula>$F1="Modification"</formula>
    </cfRule>
    <cfRule type="expression" dxfId="537" priority="180">
      <formula>$F1="Création"</formula>
    </cfRule>
  </conditionalFormatting>
  <conditionalFormatting sqref="A1:O7 C8:O9 K10:O11 A12:O12 J13:O16 A17:O18 C19:O26 E10 D57:M57 D58:L60 A40:O41 N42:O50 N48:N51 J51:O51 A52:O53 B54:O54 N55:O60 A61:O62 K63:O81 A83:O84 N85:O93 N90:N94 J94:O94 A95:O96 B97:N97 N98:N103 A104:O105 K106:O123 A124:O999 A13:H13 A15:H15 A14:F14 A16:F16 A45:A51 A54:A81 A88:A94 A97:A123 D100:M100 D101:L103 C10 O97:O103">
    <cfRule type="expression" dxfId="536" priority="178">
      <formula>$F1="Fermeture"</formula>
    </cfRule>
  </conditionalFormatting>
  <conditionalFormatting sqref="A27:O27 A28:N29 A30:O30 A31:N33 A34:O35 A35:N40 A38:O39">
    <cfRule type="expression" dxfId="535" priority="162">
      <formula>$F27="Modification"</formula>
    </cfRule>
    <cfRule type="expression" dxfId="534" priority="163">
      <formula>$F27="Création"</formula>
    </cfRule>
    <cfRule type="expression" dxfId="533" priority="161">
      <formula>$F27="Fermeture"</formula>
    </cfRule>
  </conditionalFormatting>
  <conditionalFormatting sqref="A82:O83">
    <cfRule type="expression" dxfId="532" priority="73">
      <formula>$F82="Création"</formula>
    </cfRule>
    <cfRule type="expression" dxfId="531" priority="72">
      <formula>$F82="Modification"</formula>
    </cfRule>
    <cfRule type="expression" dxfId="530" priority="71">
      <formula>$F82="Fermeture"</formula>
    </cfRule>
  </conditionalFormatting>
  <conditionalFormatting sqref="B43:B44">
    <cfRule type="expression" dxfId="529" priority="126">
      <formula>$F43="Création"</formula>
    </cfRule>
    <cfRule type="expression" dxfId="528" priority="124">
      <formula>$F43="Fermeture"</formula>
    </cfRule>
    <cfRule type="expression" dxfId="527" priority="125">
      <formula>$F43="Modification"</formula>
    </cfRule>
  </conditionalFormatting>
  <conditionalFormatting sqref="B45">
    <cfRule type="expression" dxfId="526" priority="109">
      <formula>$C45="Option"</formula>
    </cfRule>
  </conditionalFormatting>
  <conditionalFormatting sqref="B85:B86">
    <cfRule type="expression" dxfId="525" priority="28">
      <formula>$F85="Création"</formula>
    </cfRule>
    <cfRule type="expression" dxfId="524" priority="26">
      <formula>$F85="Fermeture"</formula>
    </cfRule>
    <cfRule type="expression" dxfId="523" priority="27">
      <formula>$F85="Modification"</formula>
    </cfRule>
  </conditionalFormatting>
  <conditionalFormatting sqref="B86">
    <cfRule type="expression" dxfId="522" priority="31">
      <formula>$F86="Création"</formula>
    </cfRule>
    <cfRule type="expression" dxfId="521" priority="29">
      <formula>$F86="Fermeture"</formula>
    </cfRule>
    <cfRule type="expression" dxfId="520" priority="30">
      <formula>$F86="Modification"</formula>
    </cfRule>
  </conditionalFormatting>
  <conditionalFormatting sqref="B88">
    <cfRule type="expression" dxfId="519" priority="47">
      <formula>$C88="Option"</formula>
    </cfRule>
  </conditionalFormatting>
  <conditionalFormatting sqref="B57:C60">
    <cfRule type="expression" dxfId="518" priority="20">
      <formula>$F57="Modification"</formula>
    </cfRule>
    <cfRule type="expression" dxfId="517" priority="21">
      <formula>$F57="Création"</formula>
    </cfRule>
    <cfRule type="expression" dxfId="516" priority="19">
      <formula>$F57="Fermeture"</formula>
    </cfRule>
  </conditionalFormatting>
  <conditionalFormatting sqref="B100:C103">
    <cfRule type="expression" dxfId="515" priority="2">
      <formula>$F100="Modification"</formula>
    </cfRule>
    <cfRule type="expression" dxfId="514" priority="3">
      <formula>$F100="Création"</formula>
    </cfRule>
    <cfRule type="expression" dxfId="513" priority="1">
      <formula>$F100="Fermeture"</formula>
    </cfRule>
  </conditionalFormatting>
  <conditionalFormatting sqref="B46:I51">
    <cfRule type="expression" dxfId="512" priority="103">
      <formula>$F46="Création"</formula>
    </cfRule>
    <cfRule type="expression" dxfId="511" priority="102">
      <formula>$F46="Modification"</formula>
    </cfRule>
    <cfRule type="expression" dxfId="510" priority="101">
      <formula>$F46="Fermeture"</formula>
    </cfRule>
  </conditionalFormatting>
  <conditionalFormatting sqref="B89:I94">
    <cfRule type="expression" dxfId="509" priority="45">
      <formula>$F89="Modification"</formula>
    </cfRule>
    <cfRule type="expression" dxfId="508" priority="44">
      <formula>$F89="Fermeture"</formula>
    </cfRule>
    <cfRule type="expression" dxfId="507" priority="46">
      <formula>$F89="Création"</formula>
    </cfRule>
  </conditionalFormatting>
  <conditionalFormatting sqref="B62:J81">
    <cfRule type="expression" dxfId="506" priority="89">
      <formula>$F62="Modification"</formula>
    </cfRule>
    <cfRule type="expression" dxfId="505" priority="90">
      <formula>$F62="Création"</formula>
    </cfRule>
    <cfRule type="expression" dxfId="504" priority="88">
      <formula>$F62="Fermeture"</formula>
    </cfRule>
  </conditionalFormatting>
  <conditionalFormatting sqref="B105:J123">
    <cfRule type="expression" dxfId="503" priority="35">
      <formula>$F105="Fermeture"</formula>
    </cfRule>
    <cfRule type="expression" dxfId="502" priority="37">
      <formula>$F105="Création"</formula>
    </cfRule>
    <cfRule type="expression" dxfId="501" priority="36">
      <formula>$F105="Modification"</formula>
    </cfRule>
  </conditionalFormatting>
  <conditionalFormatting sqref="B55:L56">
    <cfRule type="expression" dxfId="500" priority="25">
      <formula>$F55="Création"</formula>
    </cfRule>
    <cfRule type="expression" dxfId="499" priority="24">
      <formula>$F55="Modification"</formula>
    </cfRule>
    <cfRule type="expression" dxfId="498" priority="23">
      <formula>$F55="Fermeture"</formula>
    </cfRule>
  </conditionalFormatting>
  <conditionalFormatting sqref="B98:L99">
    <cfRule type="expression" dxfId="497" priority="7">
      <formula>$F98="Création"</formula>
    </cfRule>
    <cfRule type="expression" dxfId="496" priority="5">
      <formula>$F98="Fermeture"</formula>
    </cfRule>
    <cfRule type="expression" dxfId="495" priority="6">
      <formula>$F98="Modification"</formula>
    </cfRule>
  </conditionalFormatting>
  <conditionalFormatting sqref="B42:M43">
    <cfRule type="expression" dxfId="494" priority="123">
      <formula>$F42="Création"</formula>
    </cfRule>
    <cfRule type="expression" dxfId="493" priority="122">
      <formula>$F42="Modification"</formula>
    </cfRule>
    <cfRule type="expression" dxfId="492" priority="121">
      <formula>$F42="Fermeture"</formula>
    </cfRule>
  </conditionalFormatting>
  <conditionalFormatting sqref="B44:M44">
    <cfRule type="expression" dxfId="491" priority="130">
      <formula>$F44="Création"</formula>
    </cfRule>
    <cfRule type="expression" dxfId="490" priority="129">
      <formula>$F44="Modification"</formula>
    </cfRule>
    <cfRule type="expression" dxfId="489" priority="128">
      <formula>$F44="Fermeture"</formula>
    </cfRule>
  </conditionalFormatting>
  <conditionalFormatting sqref="B45:M45 J46:M50">
    <cfRule type="expression" dxfId="488" priority="111">
      <formula>$F45="Fermeture"</formula>
    </cfRule>
    <cfRule type="expression" dxfId="487" priority="112">
      <formula>$F45="Modification"</formula>
    </cfRule>
    <cfRule type="expression" dxfId="486" priority="113">
      <formula>$F45="Création"</formula>
    </cfRule>
  </conditionalFormatting>
  <conditionalFormatting sqref="B87:M87">
    <cfRule type="expression" dxfId="485" priority="67">
      <formula>$F87="Création"</formula>
    </cfRule>
    <cfRule type="expression" dxfId="484" priority="66">
      <formula>$F87="Modification"</formula>
    </cfRule>
    <cfRule type="expression" dxfId="483" priority="65">
      <formula>$F87="Fermeture"</formula>
    </cfRule>
  </conditionalFormatting>
  <conditionalFormatting sqref="B88:M88 J89:M93">
    <cfRule type="expression" dxfId="482" priority="49">
      <formula>$F88="Fermeture"</formula>
    </cfRule>
    <cfRule type="expression" dxfId="481" priority="51">
      <formula>$F88="Création"</formula>
    </cfRule>
    <cfRule type="expression" dxfId="480" priority="50">
      <formula>$F88="Modification"</formula>
    </cfRule>
  </conditionalFormatting>
  <conditionalFormatting sqref="C85:M86">
    <cfRule type="expression" dxfId="479" priority="61">
      <formula>$F85="Création"</formula>
    </cfRule>
    <cfRule type="expression" dxfId="478" priority="60">
      <formula>$F85="Modification"</formula>
    </cfRule>
    <cfRule type="expression" dxfId="477" priority="59">
      <formula>$F85="Fermeture"</formula>
    </cfRule>
  </conditionalFormatting>
  <conditionalFormatting sqref="D12:E44 G42:M44">
    <cfRule type="expression" dxfId="476" priority="120">
      <formula>$C12="Option"</formula>
    </cfRule>
  </conditionalFormatting>
  <conditionalFormatting sqref="D46:E56 G55:L56">
    <cfRule type="expression" dxfId="475" priority="22">
      <formula>$C46="Option"</formula>
    </cfRule>
  </conditionalFormatting>
  <conditionalFormatting sqref="D57:E62">
    <cfRule type="expression" dxfId="474" priority="95">
      <formula>$C57="Option"</formula>
    </cfRule>
  </conditionalFormatting>
  <conditionalFormatting sqref="D62:E87 G85:M87">
    <cfRule type="expression" dxfId="473" priority="58">
      <formula>$C62="Option"</formula>
    </cfRule>
  </conditionalFormatting>
  <conditionalFormatting sqref="D89:E103 G98:L99">
    <cfRule type="expression" dxfId="472" priority="4">
      <formula>$C89="Option"</formula>
    </cfRule>
  </conditionalFormatting>
  <conditionalFormatting sqref="D104:E1001">
    <cfRule type="expression" dxfId="471" priority="42">
      <formula>$C104="Option"</formula>
    </cfRule>
  </conditionalFormatting>
  <conditionalFormatting sqref="E45:F45 H45:M45 J46:M50">
    <cfRule type="expression" dxfId="470" priority="110">
      <formula>$C45="Option"</formula>
    </cfRule>
  </conditionalFormatting>
  <conditionalFormatting sqref="E88:F88 H88:M88 J89:M93">
    <cfRule type="expression" dxfId="469" priority="48">
      <formula>$C88="Option"</formula>
    </cfRule>
  </conditionalFormatting>
  <conditionalFormatting sqref="G46:I51">
    <cfRule type="expression" dxfId="468" priority="100">
      <formula>$C46="Option"</formula>
    </cfRule>
  </conditionalFormatting>
  <conditionalFormatting sqref="G89:I94">
    <cfRule type="expression" dxfId="467" priority="43">
      <formula>$C89="Option"</formula>
    </cfRule>
  </conditionalFormatting>
  <conditionalFormatting sqref="G62:J81">
    <cfRule type="expression" dxfId="466" priority="85">
      <formula>$C62="Option"</formula>
    </cfRule>
  </conditionalFormatting>
  <conditionalFormatting sqref="G105:J123">
    <cfRule type="expression" dxfId="465" priority="33">
      <formula>$C105="Option"</formula>
    </cfRule>
  </conditionalFormatting>
  <conditionalFormatting sqref="G100:M100 G101:L103">
    <cfRule type="expression" dxfId="464" priority="14">
      <formula>$C100="Option"</formula>
    </cfRule>
  </conditionalFormatting>
  <conditionalFormatting sqref="G61:N62 G82:N84 G104:N105 G12:N41 N42:N51 J51:N51 G52:N54 K63:N81 N85:N94 J94:N94 G95:N97 K106:N123 G124:N1001">
    <cfRule type="expression" dxfId="463" priority="159">
      <formula>$C12="Option"</formula>
    </cfRule>
  </conditionalFormatting>
  <conditionalFormatting sqref="H68:J69">
    <cfRule type="expression" dxfId="462" priority="87">
      <formula>$C68="Option"</formula>
    </cfRule>
  </conditionalFormatting>
  <conditionalFormatting sqref="H111:J112">
    <cfRule type="expression" dxfId="461" priority="34">
      <formula>$C111="Option"</formula>
    </cfRule>
  </conditionalFormatting>
  <conditionalFormatting sqref="M55:M56">
    <cfRule type="expression" dxfId="460" priority="189">
      <formula>$F56="Fermeture"</formula>
    </cfRule>
    <cfRule type="expression" dxfId="459" priority="182">
      <formula>$C56="Option"</formula>
    </cfRule>
    <cfRule type="expression" dxfId="458" priority="186">
      <formula>$F56="Modification"</formula>
    </cfRule>
    <cfRule type="expression" dxfId="457" priority="187">
      <formula>$F56="Création"</formula>
    </cfRule>
  </conditionalFormatting>
  <conditionalFormatting sqref="M58:M60">
    <cfRule type="expression" dxfId="456" priority="94">
      <formula>$F59="Fermeture"</formula>
    </cfRule>
    <cfRule type="expression" dxfId="455" priority="91">
      <formula>$C59="Option"</formula>
    </cfRule>
    <cfRule type="expression" dxfId="454" priority="93">
      <formula>$F59="Création"</formula>
    </cfRule>
    <cfRule type="expression" dxfId="453" priority="92">
      <formula>$F59="Modification"</formula>
    </cfRule>
  </conditionalFormatting>
  <conditionalFormatting sqref="M98:M99">
    <cfRule type="expression" dxfId="452" priority="18">
      <formula>$F99="Fermeture"</formula>
    </cfRule>
    <cfRule type="expression" dxfId="451" priority="15">
      <formula>$C99="Option"</formula>
    </cfRule>
    <cfRule type="expression" dxfId="450" priority="16">
      <formula>$F99="Modification"</formula>
    </cfRule>
    <cfRule type="expression" dxfId="449" priority="17">
      <formula>$F99="Création"</formula>
    </cfRule>
  </conditionalFormatting>
  <conditionalFormatting sqref="M101:M103">
    <cfRule type="expression" dxfId="448" priority="9">
      <formula>$C102="Option"</formula>
    </cfRule>
    <cfRule type="expression" dxfId="447" priority="10">
      <formula>$F102="Modification"</formula>
    </cfRule>
    <cfRule type="expression" dxfId="446" priority="11">
      <formula>$F102="Création"</formula>
    </cfRule>
    <cfRule type="expression" dxfId="445" priority="12">
      <formula>$F102="Fermeture"</formula>
    </cfRule>
  </conditionalFormatting>
  <conditionalFormatting sqref="N1:N26">
    <cfRule type="expression" dxfId="444" priority="173">
      <formula>$M1="Porteuse"</formula>
    </cfRule>
  </conditionalFormatting>
  <conditionalFormatting sqref="N27:N999">
    <cfRule type="expression" dxfId="443" priority="160">
      <formula>$M27="Porteuse"</formula>
    </cfRule>
  </conditionalFormatting>
  <conditionalFormatting sqref="N55:N60">
    <cfRule type="expression" dxfId="442" priority="32">
      <formula>$C55="Option"</formula>
    </cfRule>
  </conditionalFormatting>
  <conditionalFormatting sqref="N98:N103">
    <cfRule type="expression" dxfId="441" priority="8">
      <formula>$C98="Option"</formula>
    </cfRule>
  </conditionalFormatting>
  <conditionalFormatting sqref="O28:O29">
    <cfRule type="expression" dxfId="440" priority="157">
      <formula>$F28="Création"</formula>
    </cfRule>
    <cfRule type="expression" dxfId="439" priority="156">
      <formula>$F28="Modification"</formula>
    </cfRule>
    <cfRule type="expression" dxfId="438" priority="155">
      <formula>$F28="Fermeture"</formula>
    </cfRule>
  </conditionalFormatting>
  <conditionalFormatting sqref="O31:O33">
    <cfRule type="expression" dxfId="437" priority="145">
      <formula>$F31="Création"</formula>
    </cfRule>
    <cfRule type="expression" dxfId="436" priority="144">
      <formula>$F31="Modification"</formula>
    </cfRule>
    <cfRule type="expression" dxfId="435" priority="143">
      <formula>$F31="Fermeture"</formula>
    </cfRule>
  </conditionalFormatting>
  <conditionalFormatting sqref="O35:O40">
    <cfRule type="expression" dxfId="434" priority="148">
      <formula>$F35="Création"</formula>
    </cfRule>
    <cfRule type="expression" dxfId="433" priority="147">
      <formula>$F35="Modification"</formula>
    </cfRule>
    <cfRule type="expression" dxfId="432" priority="146">
      <formula>$F35="Fermeture"</formula>
    </cfRule>
  </conditionalFormatting>
  <conditionalFormatting sqref="O82">
    <cfRule type="expression" dxfId="431" priority="75">
      <formula>$F82="Modification"</formula>
    </cfRule>
    <cfRule type="expression" dxfId="430" priority="76">
      <formula>$F82="Création"</formula>
    </cfRule>
    <cfRule type="expression" dxfId="429" priority="74">
      <formula>$F82="Fermeture"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3405323D-4DCE-4D1A-8DFD-1E1C0E67721B}">
      <formula1>"Anglais"</formula1>
    </dataValidation>
    <dataValidation type="list" allowBlank="1" showInputMessage="1" showErrorMessage="1" sqref="M57:M300 M19:M55" xr:uid="{86F1776A-58BE-4ACE-AE8F-4770A1F73705}">
      <formula1>List_Mutualisation</formula1>
    </dataValidation>
  </dataValidations>
  <pageMargins left="0.7" right="0.7" top="0.75" bottom="0.75" header="0.3" footer="0.3"/>
  <pageSetup paperSize="9" scale="10" fitToWidth="0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0"/>
  <sheetViews>
    <sheetView zoomScale="80" zoomScaleNormal="80" workbookViewId="0">
      <pane ySplit="18" topLeftCell="A20" activePane="bottomLeft" state="frozen"/>
      <selection activeCell="D25" sqref="D25"/>
      <selection pane="bottomLeft" activeCell="O28" sqref="K28:O28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20">
      <c r="A1" s="250"/>
      <c r="B1" s="250"/>
      <c r="C1" s="250"/>
      <c r="D1" s="250"/>
      <c r="E1" s="250"/>
      <c r="F1" s="250"/>
      <c r="G1" s="250"/>
      <c r="H1" s="250"/>
      <c r="I1" s="250"/>
      <c r="J1" s="32"/>
      <c r="T1" s="29"/>
    </row>
    <row r="2" spans="1:20">
      <c r="A2" s="250"/>
      <c r="B2" s="250"/>
      <c r="C2" s="250"/>
      <c r="D2" s="250"/>
      <c r="E2" s="250"/>
      <c r="F2" s="250"/>
      <c r="G2" s="250"/>
      <c r="H2" s="250"/>
      <c r="I2" s="250"/>
      <c r="J2" s="32"/>
      <c r="T2" s="29"/>
    </row>
    <row r="3" spans="1:20">
      <c r="A3" s="250"/>
      <c r="B3" s="250"/>
      <c r="C3" s="250"/>
      <c r="D3" s="250"/>
      <c r="E3" s="250"/>
      <c r="F3" s="250"/>
      <c r="G3" s="250"/>
      <c r="H3" s="250"/>
      <c r="I3" s="250"/>
      <c r="J3" s="32"/>
      <c r="T3" s="29"/>
    </row>
    <row r="4" spans="1:20">
      <c r="A4" s="250"/>
      <c r="B4" s="250"/>
      <c r="C4" s="250"/>
      <c r="D4" s="250"/>
      <c r="E4" s="250"/>
      <c r="F4" s="250"/>
      <c r="G4" s="250"/>
      <c r="H4" s="250"/>
      <c r="I4" s="250"/>
      <c r="J4" s="32"/>
      <c r="T4" s="29"/>
    </row>
    <row r="5" spans="1:20">
      <c r="A5" s="250"/>
      <c r="B5" s="250"/>
      <c r="C5" s="250"/>
      <c r="D5" s="250"/>
      <c r="E5" s="250"/>
      <c r="F5" s="250"/>
      <c r="G5" s="250"/>
      <c r="H5" s="250"/>
      <c r="I5" s="250"/>
      <c r="J5" s="32"/>
      <c r="T5" s="29"/>
    </row>
    <row r="6" spans="1:20">
      <c r="A6" s="250"/>
      <c r="B6" s="250"/>
      <c r="C6" s="250"/>
      <c r="D6" s="250"/>
      <c r="E6" s="250"/>
      <c r="F6" s="250"/>
      <c r="G6" s="250"/>
      <c r="H6" s="250"/>
      <c r="I6" s="250"/>
      <c r="J6" s="32"/>
      <c r="T6" s="29"/>
    </row>
    <row r="7" spans="1:20" ht="14.5" customHeight="1">
      <c r="A7" s="252" t="s">
        <v>382</v>
      </c>
      <c r="B7" s="248" t="str">
        <f>'Fiche Générale'!B3</f>
        <v>Portail_SHS</v>
      </c>
      <c r="C7" s="302" t="s">
        <v>383</v>
      </c>
      <c r="D7" s="252"/>
      <c r="E7" s="300" t="str">
        <f>'Fiche Générale'!B4</f>
        <v>Sociologie</v>
      </c>
      <c r="F7" s="248"/>
      <c r="G7" s="252" t="s">
        <v>384</v>
      </c>
      <c r="H7" s="301" t="str">
        <f>'Fiche Générale'!B5</f>
        <v>HPSHS18</v>
      </c>
      <c r="I7" s="301"/>
      <c r="J7" s="33"/>
      <c r="K7" s="18"/>
      <c r="T7" s="29"/>
    </row>
    <row r="8" spans="1:20" ht="14.5" customHeight="1">
      <c r="A8" s="252"/>
      <c r="B8" s="248"/>
      <c r="C8" s="302"/>
      <c r="D8" s="252"/>
      <c r="E8" s="300"/>
      <c r="F8" s="248"/>
      <c r="G8" s="252"/>
      <c r="H8" s="301"/>
      <c r="I8" s="301"/>
      <c r="J8" s="33"/>
      <c r="K8" s="18"/>
      <c r="T8" s="29"/>
    </row>
    <row r="9" spans="1:20" ht="14.5" customHeight="1">
      <c r="A9" s="252"/>
      <c r="B9" s="248"/>
      <c r="C9" s="302"/>
      <c r="D9" s="252"/>
      <c r="E9" s="300"/>
      <c r="F9" s="248"/>
      <c r="G9" s="252"/>
      <c r="H9" s="301"/>
      <c r="I9" s="301"/>
      <c r="J9" s="33"/>
      <c r="K9" s="18"/>
      <c r="T9" s="29"/>
    </row>
    <row r="10" spans="1:20" ht="14.5" customHeight="1">
      <c r="A10" s="252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3"/>
      <c r="K10" s="18"/>
      <c r="T10" s="29"/>
    </row>
    <row r="11" spans="1:20" ht="14.5" customHeight="1">
      <c r="A11" s="252"/>
      <c r="B11" s="248"/>
      <c r="C11" s="265"/>
      <c r="D11" s="265"/>
      <c r="E11" s="303"/>
      <c r="F11" s="303"/>
      <c r="G11" s="303"/>
      <c r="H11" s="303"/>
      <c r="I11" s="303"/>
      <c r="J11" s="33"/>
      <c r="K11" s="18"/>
      <c r="T11" s="29"/>
    </row>
    <row r="12" spans="1:20">
      <c r="C12" s="13"/>
      <c r="I12" s="35"/>
      <c r="J12" s="35"/>
      <c r="M12" s="272" t="s">
        <v>385</v>
      </c>
      <c r="N12" s="273"/>
      <c r="O12" s="285"/>
      <c r="P12" s="292" t="s">
        <v>386</v>
      </c>
      <c r="Q12" s="293"/>
      <c r="R12" s="293"/>
      <c r="S12" s="294"/>
      <c r="T12" s="29"/>
    </row>
    <row r="13" spans="1:20">
      <c r="A13" s="276" t="s">
        <v>200</v>
      </c>
      <c r="B13" s="227" t="str">
        <f>'S1 Maquette'!B13</f>
        <v>1ère année de Portail</v>
      </c>
      <c r="C13" s="229"/>
      <c r="D13" s="276" t="s">
        <v>387</v>
      </c>
      <c r="E13" s="278">
        <f>'S1 Maquette'!E13</f>
        <v>0</v>
      </c>
      <c r="F13" s="279"/>
      <c r="G13" s="280"/>
      <c r="I13" s="35"/>
      <c r="J13" s="35"/>
      <c r="M13" s="274"/>
      <c r="N13" s="275"/>
      <c r="O13" s="286"/>
      <c r="P13" s="295"/>
      <c r="Q13" s="296"/>
      <c r="R13" s="296"/>
      <c r="S13" s="297"/>
      <c r="T13" s="29"/>
    </row>
    <row r="14" spans="1:20">
      <c r="A14" s="277"/>
      <c r="B14" s="230"/>
      <c r="C14" s="232"/>
      <c r="D14" s="277"/>
      <c r="E14" s="281"/>
      <c r="F14" s="282"/>
      <c r="G14" s="283"/>
      <c r="I14" s="35"/>
      <c r="J14" s="35"/>
      <c r="M14" s="276" t="s">
        <v>388</v>
      </c>
      <c r="N14" s="272" t="s">
        <v>389</v>
      </c>
      <c r="O14" s="285"/>
      <c r="P14" s="251"/>
      <c r="Q14" s="289"/>
      <c r="R14" s="289"/>
      <c r="S14" s="276"/>
      <c r="T14" s="29"/>
    </row>
    <row r="15" spans="1:20">
      <c r="A15" s="276" t="s">
        <v>390</v>
      </c>
      <c r="B15" s="227" t="str">
        <f>'S1 Maquette'!B15</f>
        <v>Semestre 1</v>
      </c>
      <c r="C15" s="229"/>
      <c r="D15" s="276" t="s">
        <v>391</v>
      </c>
      <c r="E15" s="278">
        <f>'S1 Maquette'!E15:F16</f>
        <v>0</v>
      </c>
      <c r="F15" s="279"/>
      <c r="G15" s="280"/>
      <c r="I15" s="35"/>
      <c r="J15" s="35"/>
      <c r="M15" s="284"/>
      <c r="N15" s="298"/>
      <c r="O15" s="299"/>
      <c r="P15" s="287"/>
      <c r="Q15" s="290"/>
      <c r="R15" s="290"/>
      <c r="S15" s="284"/>
      <c r="T15" s="29"/>
    </row>
    <row r="16" spans="1:20">
      <c r="A16" s="277"/>
      <c r="B16" s="230"/>
      <c r="C16" s="232"/>
      <c r="D16" s="277"/>
      <c r="E16" s="281"/>
      <c r="F16" s="282"/>
      <c r="G16" s="283"/>
      <c r="I16" s="35"/>
      <c r="J16" s="35"/>
      <c r="M16" s="284"/>
      <c r="N16" s="298"/>
      <c r="O16" s="299"/>
      <c r="P16" s="287"/>
      <c r="Q16" s="290"/>
      <c r="R16" s="290"/>
      <c r="S16" s="284"/>
      <c r="T16" s="29"/>
    </row>
    <row r="17" spans="1:23">
      <c r="L17" s="14"/>
      <c r="M17" s="277"/>
      <c r="N17" s="274"/>
      <c r="O17" s="286"/>
      <c r="P17" s="288"/>
      <c r="Q17" s="291"/>
      <c r="R17" s="291"/>
      <c r="S17" s="277"/>
      <c r="T17" s="29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75" customHeight="1">
      <c r="A19" s="8" t="str">
        <f>'S1 Maquette'!B19</f>
        <v xml:space="preserve">Compétences transversales S1 </v>
      </c>
      <c r="B19" s="38" t="str">
        <f>'S1 Maquette'!C19</f>
        <v>UE</v>
      </c>
      <c r="C19" s="55">
        <f>'S1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75" customHeight="1">
      <c r="A20" s="8" t="str">
        <f>'S1 Maquette'!B20</f>
        <v>Compétences écrites 1</v>
      </c>
      <c r="B20" s="38" t="str">
        <f>'S1 Maquette'!C20</f>
        <v>ECUE</v>
      </c>
      <c r="C20" s="61">
        <f>'S1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75" customHeight="1">
      <c r="A21" s="8" t="str">
        <f>'S1 Maquette'!B21</f>
        <v>Compétences informationnelles</v>
      </c>
      <c r="B21" s="38" t="str">
        <f>'S1 Maquette'!C21</f>
        <v>ECUE</v>
      </c>
      <c r="C21" s="61">
        <f>'S1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75" customHeight="1">
      <c r="A22" s="8" t="str">
        <f>'S1 Maquette'!B22</f>
        <v>Langue Vivante-1</v>
      </c>
      <c r="B22" s="38" t="str">
        <f>'S1 Maquette'!C22</f>
        <v>ECUE</v>
      </c>
      <c r="C22" s="61">
        <f>'S1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75" customHeight="1">
      <c r="A23" s="8" t="str">
        <f>'S1 Maquette'!B23</f>
        <v>Min 1 Max 1</v>
      </c>
      <c r="B23" s="38" t="str">
        <f>'S1 Maquette'!C23</f>
        <v>OPTION</v>
      </c>
      <c r="C23" s="61">
        <f>'S1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75" customHeight="1">
      <c r="A24" s="8" t="str">
        <f>'S1 Maquette'!B24</f>
        <v>Anglais 1</v>
      </c>
      <c r="B24" s="38" t="str">
        <f>'S1 Maquette'!C24</f>
        <v>ECUE</v>
      </c>
      <c r="C24" s="61">
        <f>'S1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75" customHeight="1">
      <c r="A25" s="8" t="str">
        <f>'S1 Maquette'!B25</f>
        <v>Espagnol</v>
      </c>
      <c r="B25" s="38" t="str">
        <f>'S1 Maquette'!C25</f>
        <v>ECUE</v>
      </c>
      <c r="C25" s="61"/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75" customHeight="1">
      <c r="A26" s="8" t="str">
        <f>'S1 Maquette'!B26</f>
        <v>Italien</v>
      </c>
      <c r="B26" s="38" t="str">
        <f>'S1 Maquette'!C26</f>
        <v>ECUE</v>
      </c>
      <c r="C26" s="61">
        <f>'S1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75" customHeight="1">
      <c r="A27" s="41" t="str">
        <f>'S1 Maquette'!B27</f>
        <v>Disciplinaire 1</v>
      </c>
      <c r="B27" s="41" t="str">
        <f>'S1 Maquette'!C27</f>
        <v>UE</v>
      </c>
      <c r="C27" s="39">
        <f>'[1]S1 Maquette'!F27</f>
        <v>0</v>
      </c>
      <c r="D27" s="19"/>
      <c r="E27" s="19" t="s">
        <v>408</v>
      </c>
      <c r="F27" s="19" t="s">
        <v>408</v>
      </c>
      <c r="G27" s="37" t="s">
        <v>408</v>
      </c>
      <c r="H27" s="37" t="s">
        <v>408</v>
      </c>
      <c r="I27" s="37" t="s">
        <v>408</v>
      </c>
      <c r="J27" s="37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75" customHeight="1">
      <c r="A28" s="41" t="str">
        <f>'S1 Maquette'!B28</f>
        <v>Introduction à la sociologie</v>
      </c>
      <c r="B28" s="41" t="str">
        <f>'S1 Maquette'!C28</f>
        <v>ECUE</v>
      </c>
      <c r="C28" s="39" t="s">
        <v>409</v>
      </c>
      <c r="D28" s="19">
        <v>2</v>
      </c>
      <c r="E28" s="19" t="s">
        <v>408</v>
      </c>
      <c r="F28" s="19" t="s">
        <v>408</v>
      </c>
      <c r="G28" s="37" t="s">
        <v>408</v>
      </c>
      <c r="H28" s="37" t="s">
        <v>408</v>
      </c>
      <c r="I28" s="37" t="s">
        <v>408</v>
      </c>
      <c r="J28" s="37"/>
      <c r="K28" s="149" t="s">
        <v>16</v>
      </c>
      <c r="L28" s="150"/>
      <c r="M28" s="149"/>
      <c r="N28" s="150" t="s">
        <v>9</v>
      </c>
      <c r="O28" s="150" t="s">
        <v>587</v>
      </c>
      <c r="P28" s="37" t="s">
        <v>16</v>
      </c>
      <c r="Q28" s="37" t="s">
        <v>9</v>
      </c>
      <c r="R28" s="37" t="s">
        <v>410</v>
      </c>
      <c r="S28" s="37"/>
      <c r="T28" s="42"/>
      <c r="W28"/>
    </row>
    <row r="29" spans="1:23" ht="30.75" customHeight="1">
      <c r="A29" s="41" t="str">
        <f>'S1 Maquette'!B29</f>
        <v>Lire et interpréter les données sociales 1</v>
      </c>
      <c r="B29" s="41" t="str">
        <f>'S1 Maquette'!C29</f>
        <v>ECUE</v>
      </c>
      <c r="C29" s="39" t="s">
        <v>409</v>
      </c>
      <c r="D29" s="19">
        <v>1</v>
      </c>
      <c r="E29" s="19" t="s">
        <v>408</v>
      </c>
      <c r="F29" s="19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37" t="s">
        <v>16</v>
      </c>
      <c r="Q29" s="37" t="s">
        <v>9</v>
      </c>
      <c r="R29" s="37" t="s">
        <v>411</v>
      </c>
      <c r="S29" s="37" t="s">
        <v>412</v>
      </c>
      <c r="T29" s="42"/>
      <c r="W29"/>
    </row>
    <row r="30" spans="1:23" ht="30.75" customHeight="1">
      <c r="A30" s="41" t="str">
        <f>'S1 Maquette'!B30</f>
        <v>UE Découverte dans la mention (UED sociologie 1)</v>
      </c>
      <c r="B30" s="41" t="str">
        <f>'S1 Maquette'!C30</f>
        <v>UE</v>
      </c>
      <c r="C30" s="39">
        <f>'[1]S1 Maquette'!F30</f>
        <v>0</v>
      </c>
      <c r="D30" s="19"/>
      <c r="E30" s="19" t="s">
        <v>408</v>
      </c>
      <c r="F30" s="19" t="s">
        <v>408</v>
      </c>
      <c r="G30" s="37" t="s">
        <v>408</v>
      </c>
      <c r="H30" s="37" t="s">
        <v>408</v>
      </c>
      <c r="I30" s="37" t="s">
        <v>408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2"/>
      <c r="W30"/>
    </row>
    <row r="31" spans="1:23" ht="30.75" customHeight="1">
      <c r="A31" s="41" t="str">
        <f>'S1 Maquette'!B31</f>
        <v>Populations et sociétés</v>
      </c>
      <c r="B31" s="41" t="str">
        <f>'S1 Maquette'!C31</f>
        <v>ECUE</v>
      </c>
      <c r="C31" s="39">
        <f>'[1]S1 Maquette'!F31</f>
        <v>0</v>
      </c>
      <c r="D31" s="19">
        <v>1</v>
      </c>
      <c r="E31" s="19" t="s">
        <v>408</v>
      </c>
      <c r="F31" s="19" t="s">
        <v>408</v>
      </c>
      <c r="G31" s="37" t="s">
        <v>408</v>
      </c>
      <c r="H31" s="37" t="s">
        <v>408</v>
      </c>
      <c r="I31" s="37" t="s">
        <v>408</v>
      </c>
      <c r="J31" s="37"/>
      <c r="K31" s="37" t="s">
        <v>16</v>
      </c>
      <c r="L31" s="37"/>
      <c r="M31" s="37"/>
      <c r="N31" s="37" t="s">
        <v>9</v>
      </c>
      <c r="O31" s="37" t="s">
        <v>411</v>
      </c>
      <c r="P31" s="37" t="s">
        <v>16</v>
      </c>
      <c r="Q31" s="37" t="s">
        <v>9</v>
      </c>
      <c r="R31" s="37" t="s">
        <v>411</v>
      </c>
      <c r="S31" s="37"/>
      <c r="T31" s="88" t="s">
        <v>413</v>
      </c>
      <c r="W31"/>
    </row>
    <row r="32" spans="1:23" ht="30.75" customHeight="1">
      <c r="A32" s="41" t="str">
        <f>'S1 Maquette'!B32</f>
        <v>Racisme et sociétés</v>
      </c>
      <c r="B32" s="41" t="str">
        <f>'S1 Maquette'!C32</f>
        <v>ECUE</v>
      </c>
      <c r="C32" s="39">
        <f>'[1]S1 Maquette'!F32</f>
        <v>0</v>
      </c>
      <c r="D32" s="19">
        <v>1</v>
      </c>
      <c r="E32" s="19" t="s">
        <v>408</v>
      </c>
      <c r="F32" s="19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16</v>
      </c>
      <c r="L32" s="37"/>
      <c r="M32" s="37"/>
      <c r="N32" s="37" t="s">
        <v>9</v>
      </c>
      <c r="O32" s="37" t="s">
        <v>411</v>
      </c>
      <c r="P32" s="37" t="s">
        <v>16</v>
      </c>
      <c r="Q32" s="37" t="s">
        <v>9</v>
      </c>
      <c r="R32" s="37" t="s">
        <v>411</v>
      </c>
      <c r="S32" s="67"/>
      <c r="T32" s="88" t="s">
        <v>413</v>
      </c>
      <c r="W32"/>
    </row>
    <row r="33" spans="1:23" ht="30.75" customHeight="1">
      <c r="A33" s="41" t="str">
        <f>'S1 Maquette'!B33</f>
        <v xml:space="preserve">UE Découverte dans la mention (sociologie) ou dans le Portail </v>
      </c>
      <c r="B33" s="41" t="str">
        <f>'S1 Maquette'!C33</f>
        <v>BLOC</v>
      </c>
      <c r="C33" s="39">
        <f>'[1]S1 Maquette'!F33</f>
        <v>0</v>
      </c>
      <c r="D33" s="19"/>
      <c r="E33" s="19" t="s">
        <v>408</v>
      </c>
      <c r="F33" s="19" t="s">
        <v>408</v>
      </c>
      <c r="G33" s="37" t="s">
        <v>408</v>
      </c>
      <c r="H33" s="37" t="s">
        <v>408</v>
      </c>
      <c r="I33" s="37" t="s">
        <v>408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88"/>
      <c r="W33"/>
    </row>
    <row r="34" spans="1:23" ht="30.75" customHeight="1">
      <c r="A34" s="41" t="str">
        <f>'S1 Maquette'!B34</f>
        <v>Min1 max1</v>
      </c>
      <c r="B34" s="41" t="str">
        <f>'S1 Maquette'!C34</f>
        <v>OPTION</v>
      </c>
      <c r="C34" s="39"/>
      <c r="D34" s="19"/>
      <c r="E34" s="19"/>
      <c r="F34" s="19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88"/>
      <c r="W34"/>
    </row>
    <row r="35" spans="1:23" ht="30.75" customHeight="1">
      <c r="A35" s="153" t="str">
        <f>'S1 Maquette'!B35</f>
        <v>UE Découverte dans la mention (UED sociologie 2)</v>
      </c>
      <c r="B35" s="153" t="str">
        <f>'S1 Maquette'!C35</f>
        <v>UE</v>
      </c>
      <c r="C35" s="159" t="str">
        <f>'[1]S1 Maquette'!F35</f>
        <v>Création</v>
      </c>
      <c r="D35" s="152"/>
      <c r="E35" s="152" t="s">
        <v>408</v>
      </c>
      <c r="F35" s="152" t="s">
        <v>408</v>
      </c>
      <c r="G35" s="150" t="s">
        <v>408</v>
      </c>
      <c r="H35" s="150" t="s">
        <v>408</v>
      </c>
      <c r="I35" s="150" t="s">
        <v>408</v>
      </c>
      <c r="J35" s="150"/>
      <c r="K35" s="160"/>
      <c r="L35" s="150"/>
      <c r="M35" s="150"/>
      <c r="N35" s="160"/>
      <c r="O35" s="160"/>
      <c r="P35" s="160"/>
      <c r="Q35" s="160"/>
      <c r="R35" s="160"/>
      <c r="S35" s="150"/>
      <c r="T35" s="161"/>
      <c r="W35"/>
    </row>
    <row r="36" spans="1:23" ht="30.75" customHeight="1">
      <c r="A36" s="162" t="str">
        <f>'S1 Maquette'!B36</f>
        <v>Grands ouvrages 1</v>
      </c>
      <c r="B36" s="153" t="str">
        <f>'S1 Maquette'!C36</f>
        <v>ECUE</v>
      </c>
      <c r="C36" s="159" t="str">
        <f>'[1]S1 Maquette'!F36</f>
        <v>Création</v>
      </c>
      <c r="D36" s="152">
        <v>1</v>
      </c>
      <c r="E36" s="163" t="s">
        <v>408</v>
      </c>
      <c r="F36" s="163" t="s">
        <v>408</v>
      </c>
      <c r="G36" s="149" t="s">
        <v>408</v>
      </c>
      <c r="H36" s="149" t="s">
        <v>408</v>
      </c>
      <c r="I36" s="149" t="s">
        <v>408</v>
      </c>
      <c r="J36" s="150"/>
      <c r="K36" s="149" t="s">
        <v>16</v>
      </c>
      <c r="L36" s="150"/>
      <c r="M36" s="150"/>
      <c r="N36" s="150" t="s">
        <v>9</v>
      </c>
      <c r="O36" s="150" t="s">
        <v>585</v>
      </c>
      <c r="P36" s="149" t="s">
        <v>16</v>
      </c>
      <c r="Q36" s="149" t="s">
        <v>9</v>
      </c>
      <c r="R36" s="149" t="s">
        <v>585</v>
      </c>
      <c r="S36" s="150"/>
      <c r="T36" s="164" t="s">
        <v>413</v>
      </c>
      <c r="W36"/>
    </row>
    <row r="37" spans="1:23" ht="30.75" customHeight="1">
      <c r="A37" s="162" t="str">
        <f>'S1 Maquette'!B37</f>
        <v>Méthodologies sociologiques 1</v>
      </c>
      <c r="B37" s="153" t="str">
        <f>'S1 Maquette'!C37</f>
        <v>ECUE</v>
      </c>
      <c r="C37" s="159">
        <f>'[1]S1 Maquette'!F37</f>
        <v>0</v>
      </c>
      <c r="D37" s="163">
        <v>1</v>
      </c>
      <c r="E37" s="163" t="s">
        <v>408</v>
      </c>
      <c r="F37" s="163" t="s">
        <v>408</v>
      </c>
      <c r="G37" s="149" t="s">
        <v>408</v>
      </c>
      <c r="H37" s="149" t="s">
        <v>408</v>
      </c>
      <c r="I37" s="149" t="s">
        <v>408</v>
      </c>
      <c r="J37" s="150"/>
      <c r="K37" s="149" t="s">
        <v>16</v>
      </c>
      <c r="L37" s="150"/>
      <c r="M37" s="150"/>
      <c r="N37" s="150" t="s">
        <v>9</v>
      </c>
      <c r="O37" s="150" t="s">
        <v>585</v>
      </c>
      <c r="P37" s="149" t="s">
        <v>16</v>
      </c>
      <c r="Q37" s="149" t="s">
        <v>9</v>
      </c>
      <c r="R37" s="149" t="s">
        <v>585</v>
      </c>
      <c r="S37" s="150"/>
      <c r="T37" s="165" t="s">
        <v>586</v>
      </c>
      <c r="W37"/>
    </row>
    <row r="38" spans="1:23" ht="30.75" customHeight="1">
      <c r="A38" s="41" t="str">
        <f>'S1 Maquette'!B38</f>
        <v xml:space="preserve">UE Découverte dans le Portail </v>
      </c>
      <c r="B38" s="41" t="str">
        <f>'S1 Maquette'!C38</f>
        <v>BLOC</v>
      </c>
      <c r="C38" s="39">
        <f>'[1]S1 Maquette'!F38</f>
        <v>0</v>
      </c>
      <c r="D38" s="19"/>
      <c r="E38" s="19" t="s">
        <v>408</v>
      </c>
      <c r="F38" s="19" t="s">
        <v>408</v>
      </c>
      <c r="G38" s="37" t="s">
        <v>408</v>
      </c>
      <c r="H38" s="37" t="s">
        <v>408</v>
      </c>
      <c r="I38" s="37" t="s">
        <v>408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2"/>
      <c r="W38"/>
    </row>
    <row r="39" spans="1:23" ht="30.75" customHeight="1">
      <c r="A39" s="41" t="str">
        <f>'S1 Maquette'!B39</f>
        <v>Min1 max 1</v>
      </c>
      <c r="B39" s="41" t="str">
        <f>'S1 Maquette'!C39</f>
        <v>OPTION</v>
      </c>
      <c r="C39" s="39">
        <f>'[1]S1 Maquette'!F39</f>
        <v>0</v>
      </c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75" customHeight="1">
      <c r="A40" s="41" t="str">
        <f>'S1 Maquette'!B40</f>
        <v>UE Découverte SHAE</v>
      </c>
      <c r="B40" s="41" t="str">
        <f>'S1 Maquette'!C40</f>
        <v>UE</v>
      </c>
      <c r="C40" s="39">
        <f>'S1 Maquette'!F40</f>
        <v>0</v>
      </c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75" customHeight="1">
      <c r="A41" s="41" t="str">
        <f>'S1 Maquette'!B41</f>
        <v>Min 1 Max 1</v>
      </c>
      <c r="B41" s="41" t="str">
        <f>'S1 Maquette'!C41</f>
        <v>OPTION</v>
      </c>
      <c r="C41" s="39">
        <f>'S1 Maquette'!F41</f>
        <v>0</v>
      </c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75" customHeight="1">
      <c r="A42" s="41" t="str">
        <f>'S1 Maquette'!B42</f>
        <v>UED Ethnologie 1 : Notions et concepts clés 1</v>
      </c>
      <c r="B42" s="41" t="str">
        <f>'S1 Maquette'!C42</f>
        <v>UE</v>
      </c>
      <c r="C42" s="39" t="str">
        <f>'S1 Maquette'!F42</f>
        <v>Modification</v>
      </c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75" customHeight="1">
      <c r="A43" s="41" t="str">
        <f>'S1 Maquette'!B43</f>
        <v>UED Ethnologie 2 : Interculturalité : Regards croisés 1</v>
      </c>
      <c r="B43" s="41" t="str">
        <f>'S1 Maquette'!C43</f>
        <v>UE</v>
      </c>
      <c r="C43" s="39" t="str">
        <f>'S1 Maquette'!F43</f>
        <v>Création</v>
      </c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75" customHeight="1">
      <c r="A44" s="41" t="str">
        <f>'S1 Maquette'!B44</f>
        <v>UE découverte Géographie</v>
      </c>
      <c r="B44" s="41" t="str">
        <f>'S1 Maquette'!C44</f>
        <v>UE</v>
      </c>
      <c r="C44" s="39">
        <f>'S1 Maquette'!F44</f>
        <v>0</v>
      </c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75" customHeight="1">
      <c r="A45" s="41">
        <f>'S1 Maquette'!B45</f>
        <v>0</v>
      </c>
      <c r="B45" s="41" t="str">
        <f>'S1 Maquette'!C45</f>
        <v>OPTION</v>
      </c>
      <c r="C45" s="39">
        <f>'S1 Maquette'!F45</f>
        <v>0</v>
      </c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75" customHeight="1">
      <c r="A46" s="41" t="str">
        <f>'S1 Maquette'!B46</f>
        <v>UED géographie 1 : Géographie Fondamentale  1</v>
      </c>
      <c r="B46" s="41" t="str">
        <f>'S1 Maquette'!C46</f>
        <v>UE</v>
      </c>
      <c r="C46" s="39">
        <f>'S1 Maquette'!F46</f>
        <v>0</v>
      </c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75" customHeight="1">
      <c r="A47" s="41" t="str">
        <f>'S1 Maquette'!B47</f>
        <v>Qu'est ce que la géographie ?</v>
      </c>
      <c r="B47" s="41" t="str">
        <f>'S1 Maquette'!C47</f>
        <v>ECUE</v>
      </c>
      <c r="C47" s="39">
        <f>'S1 Maquette'!F47</f>
        <v>0</v>
      </c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75" customHeight="1">
      <c r="A48" s="41" t="str">
        <f>'S1 Maquette'!B48</f>
        <v>Introduction à la géographie physique</v>
      </c>
      <c r="B48" s="41" t="str">
        <f>'S1 Maquette'!C48</f>
        <v>ECUE</v>
      </c>
      <c r="C48" s="39">
        <f>'S1 Maquette'!F48</f>
        <v>0</v>
      </c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75" customHeight="1">
      <c r="A49" s="41" t="str">
        <f>'S1 Maquette'!B49</f>
        <v>UED géographie 2 : géographie appliquée aménagement 1</v>
      </c>
      <c r="B49" s="41" t="str">
        <f>'S1 Maquette'!C49</f>
        <v>UE</v>
      </c>
      <c r="C49" s="39">
        <f>'S1 Maquette'!F49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75" customHeight="1">
      <c r="A50" s="41" t="str">
        <f>'S1 Maquette'!B50</f>
        <v>Sciences environnementales</v>
      </c>
      <c r="B50" s="41" t="str">
        <f>'S1 Maquette'!C50</f>
        <v>ECUE</v>
      </c>
      <c r="C50" s="39">
        <f>'S1 Maquette'!F50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75" customHeight="1">
      <c r="A51" s="41" t="str">
        <f>'S1 Maquette'!B51</f>
        <v>Aménagement du territoire (ex ville et son espace) grandes lois et structure territoire régional</v>
      </c>
      <c r="B51" s="41" t="str">
        <f>'S1 Maquette'!C51</f>
        <v>ECUE</v>
      </c>
      <c r="C51" s="39">
        <f>'S1 Maquette'!F51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75" customHeight="1">
      <c r="A52" s="41" t="str">
        <f>'S1 Maquette'!B52</f>
        <v>UE découverte SEF</v>
      </c>
      <c r="B52" s="41" t="str">
        <f>'S1 Maquette'!C52</f>
        <v>UE</v>
      </c>
      <c r="C52" s="39">
        <f>'S1 Maquette'!F52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75" customHeight="1">
      <c r="A53" s="41">
        <f>'S1 Maquette'!B53</f>
        <v>0</v>
      </c>
      <c r="B53" s="41" t="str">
        <f>'S1 Maquette'!C53</f>
        <v>OPTION</v>
      </c>
      <c r="C53" s="39">
        <f>'S1 Maquette'!F53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75" customHeight="1">
      <c r="A54" s="41" t="str">
        <f>'S1 Maquette'!B54</f>
        <v>UED SEF 1 : Découverte du champ des SEF</v>
      </c>
      <c r="B54" s="41" t="str">
        <f>'S1 Maquette'!C54</f>
        <v>UE</v>
      </c>
      <c r="C54" s="39">
        <f>'S1 Maquette'!F54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75" customHeight="1">
      <c r="A55" s="41" t="str">
        <f>'S1 Maquette'!B55</f>
        <v>Connaissance du système éducatif français</v>
      </c>
      <c r="B55" s="41" t="str">
        <f>'S1 Maquette'!C55</f>
        <v>ECUE</v>
      </c>
      <c r="C55" s="39">
        <f>'S1 Maquette'!F55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75" customHeight="1">
      <c r="A56" s="41" t="str">
        <f>'S1 Maquette'!B56</f>
        <v>Perspectives internationales en éducation et  formation</v>
      </c>
      <c r="B56" s="41" t="str">
        <f>'S1 Maquette'!C56</f>
        <v>ECUE</v>
      </c>
      <c r="C56" s="39">
        <f>'S1 Maquette'!F56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75" customHeight="1">
      <c r="A57" s="41" t="str">
        <f>'S1 Maquette'!B57</f>
        <v>UED SEF 2 : Questionnement des pratiques en SEF</v>
      </c>
      <c r="B57" s="41" t="str">
        <f>'S1 Maquette'!C57</f>
        <v>UE</v>
      </c>
      <c r="C57" s="39">
        <f>'S1 Maquette'!F57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75" customHeight="1">
      <c r="A58" s="41" t="str">
        <f>'S1 Maquette'!B58</f>
        <v>Dispositifs et pratiques innovantes</v>
      </c>
      <c r="B58" s="41" t="str">
        <f>'S1 Maquette'!C58</f>
        <v>ECUE</v>
      </c>
      <c r="C58" s="39">
        <f>'S1 Maquette'!F58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75" customHeight="1">
      <c r="A59" s="41" t="str">
        <f>'S1 Maquette'!B59</f>
        <v>Valeurs et inclusion</v>
      </c>
      <c r="B59" s="41" t="str">
        <f>'S1 Maquette'!C59</f>
        <v>ECUE</v>
      </c>
      <c r="C59" s="39">
        <f>'S1 Maquette'!F59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75" customHeight="1">
      <c r="A60" s="41" t="str">
        <f>'S1 Maquette'!B60</f>
        <v>Pratiques d'évaluation : modèles et méthodes</v>
      </c>
      <c r="B60" s="41" t="str">
        <f>'S1 Maquette'!C60</f>
        <v>ECUE</v>
      </c>
      <c r="C60" s="39">
        <f>'S1 Maquette'!F60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75" customHeight="1">
      <c r="A61" s="41" t="str">
        <f>'S1 Maquette'!B61</f>
        <v>UE découverte Histoire</v>
      </c>
      <c r="B61" s="41" t="str">
        <f>'S1 Maquette'!C61</f>
        <v>UE</v>
      </c>
      <c r="C61" s="39">
        <f>'S1 Maquette'!F61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75" customHeight="1">
      <c r="A62" s="41" t="str">
        <f>'S1 Maquette'!B62</f>
        <v>ECUE Découverte Histoire : Sources et méthodes</v>
      </c>
      <c r="B62" s="41" t="str">
        <f>'S1 Maquette'!C62</f>
        <v>BLOC</v>
      </c>
      <c r="C62" s="39" t="str">
        <f>'S1 Maquette'!F62</f>
        <v>Création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75" customHeight="1">
      <c r="A63" s="41" t="str">
        <f>'S1 Maquette'!B63</f>
        <v>Min 1 Max 1</v>
      </c>
      <c r="B63" s="41" t="str">
        <f>'S1 Maquette'!C63</f>
        <v>OPTION</v>
      </c>
      <c r="C63" s="39">
        <f>'S1 Maquette'!F63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75" customHeight="1">
      <c r="A64" s="41" t="str">
        <f>'S1 Maquette'!B64</f>
        <v>Sources et méthodes de l'histoire ancienne et médiévale</v>
      </c>
      <c r="B64" s="41" t="str">
        <f>'S1 Maquette'!C64</f>
        <v>ECUE</v>
      </c>
      <c r="C64" s="39" t="str">
        <f>'S1 Maquette'!F64</f>
        <v>Création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75" customHeight="1">
      <c r="A65" s="41" t="str">
        <f>'S1 Maquette'!B65</f>
        <v>Sources et méthodes de l'histoire moderne et contemporaine</v>
      </c>
      <c r="B65" s="41" t="str">
        <f>'S1 Maquette'!C65</f>
        <v>ECUE</v>
      </c>
      <c r="C65" s="39" t="str">
        <f>'S1 Maquette'!F65</f>
        <v>Création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75" customHeight="1">
      <c r="A66" s="41" t="str">
        <f>'S1 Maquette'!B66</f>
        <v>ECUE Découverte Histoire 2 : thématiques périodiques 1</v>
      </c>
      <c r="B66" s="41" t="str">
        <f>'S1 Maquette'!C66</f>
        <v>BLOC</v>
      </c>
      <c r="C66" s="39" t="str">
        <f>'S1 Maquette'!F66</f>
        <v>Modification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75" customHeight="1">
      <c r="A67" s="41" t="str">
        <f>'S1 Maquette'!B67</f>
        <v>Min 1 Max 1</v>
      </c>
      <c r="B67" s="41" t="str">
        <f>'S1 Maquette'!C67</f>
        <v>OPTION</v>
      </c>
      <c r="C67" s="39">
        <f>'S1 Maquette'!F67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75" customHeight="1">
      <c r="A68" s="41" t="str">
        <f>'S1 Maquette'!B68</f>
        <v>UED1 Préhistoire</v>
      </c>
      <c r="B68" s="41" t="str">
        <f>'S1 Maquette'!C68</f>
        <v>ECUE</v>
      </c>
      <c r="C68" s="39">
        <f>'S1 Maquette'!F68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75" customHeight="1">
      <c r="A69" s="41" t="str">
        <f>'S1 Maquette'!B69</f>
        <v>UED2 Histoire ancienne</v>
      </c>
      <c r="B69" s="41" t="str">
        <f>'S1 Maquette'!C69</f>
        <v>ECUE</v>
      </c>
      <c r="C69" s="39">
        <f>'S1 Maquette'!F69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75" customHeight="1">
      <c r="A70" s="41" t="str">
        <f>'S1 Maquette'!B70</f>
        <v>UED3 Histoire ancienne</v>
      </c>
      <c r="B70" s="41" t="str">
        <f>'S1 Maquette'!C70</f>
        <v>ECUE</v>
      </c>
      <c r="C70" s="39">
        <f>'S1 Maquette'!F70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75" customHeight="1">
      <c r="A71" s="41" t="str">
        <f>'S1 Maquette'!B71</f>
        <v>UED4 Histoire ancienne</v>
      </c>
      <c r="B71" s="41" t="str">
        <f>'S1 Maquette'!C71</f>
        <v>ECUE</v>
      </c>
      <c r="C71" s="39">
        <f>'S1 Maquette'!F71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75" customHeight="1">
      <c r="A72" s="41" t="str">
        <f>'S1 Maquette'!B72</f>
        <v>UED5 Histoire médiévale</v>
      </c>
      <c r="B72" s="41" t="str">
        <f>'S1 Maquette'!C72</f>
        <v>ECUE</v>
      </c>
      <c r="C72" s="39">
        <f>'S1 Maquette'!F72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75" customHeight="1">
      <c r="A73" s="41" t="str">
        <f>'S1 Maquette'!B73</f>
        <v>UED6 Histoire médiévale</v>
      </c>
      <c r="B73" s="41" t="str">
        <f>'S1 Maquette'!C73</f>
        <v>ECUE</v>
      </c>
      <c r="C73" s="39">
        <f>'S1 Maquette'!F73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75" customHeight="1">
      <c r="A74" s="41" t="str">
        <f>'S1 Maquette'!B74</f>
        <v>UED7 Histoire médiévale</v>
      </c>
      <c r="B74" s="41" t="str">
        <f>'S1 Maquette'!C74</f>
        <v>ECUE</v>
      </c>
      <c r="C74" s="39">
        <f>'S1 Maquette'!F74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75" customHeight="1">
      <c r="A75" s="41" t="str">
        <f>'S1 Maquette'!B75</f>
        <v xml:space="preserve">UED8 Histoire moderne </v>
      </c>
      <c r="B75" s="41" t="str">
        <f>'S1 Maquette'!C75</f>
        <v>ECUE</v>
      </c>
      <c r="C75" s="39">
        <f>'S1 Maquette'!F75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75" customHeight="1">
      <c r="A76" s="41" t="str">
        <f>'S1 Maquette'!B76</f>
        <v xml:space="preserve">UED9 Histoire moderne </v>
      </c>
      <c r="B76" s="41" t="str">
        <f>'S1 Maquette'!C76</f>
        <v>ECUE</v>
      </c>
      <c r="C76" s="39">
        <f>'S1 Maquette'!F76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75" customHeight="1">
      <c r="A77" s="41" t="str">
        <f>'S1 Maquette'!B77</f>
        <v>UED10 Histoire moderne</v>
      </c>
      <c r="B77" s="41" t="str">
        <f>'S1 Maquette'!C77</f>
        <v>ECUE</v>
      </c>
      <c r="C77" s="39">
        <f>'S1 Maquette'!F77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75" customHeight="1">
      <c r="A78" s="41" t="str">
        <f>'S1 Maquette'!B78</f>
        <v>UED11  Histoire contemporaine</v>
      </c>
      <c r="B78" s="41" t="str">
        <f>'S1 Maquette'!C78</f>
        <v>ECUE</v>
      </c>
      <c r="C78" s="39">
        <f>'S1 Maquette'!F78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75" customHeight="1">
      <c r="A79" s="41" t="str">
        <f>'S1 Maquette'!B79</f>
        <v>UED12 Histoire contemporaine</v>
      </c>
      <c r="B79" s="41" t="str">
        <f>'S1 Maquette'!C79</f>
        <v>ECUE</v>
      </c>
      <c r="C79" s="39">
        <f>'S1 Maquette'!F79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75" customHeight="1">
      <c r="A80" s="41" t="str">
        <f>'S1 Maquette'!B80</f>
        <v>UED13 Histoire contemporaine</v>
      </c>
      <c r="B80" s="41" t="str">
        <f>'S1 Maquette'!C80</f>
        <v>ECUE</v>
      </c>
      <c r="C80" s="39">
        <f>'S1 Maquette'!F80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75" customHeight="1">
      <c r="A81" s="41" t="str">
        <f>'S1 Maquette'!B81</f>
        <v xml:space="preserve">UE Découverte dans le Portail </v>
      </c>
      <c r="B81" s="41" t="str">
        <f>'S1 Maquette'!C81</f>
        <v>UE</v>
      </c>
      <c r="C81" s="39">
        <f>'S1 Maquette'!F81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75" customHeight="1">
      <c r="A82" s="41" t="str">
        <f>'S1 Maquette'!B82</f>
        <v>Min1 max 1</v>
      </c>
      <c r="B82" s="41" t="str">
        <f>'S1 Maquette'!C82</f>
        <v>OPTION</v>
      </c>
      <c r="C82" s="39">
        <f>'S1 Maquette'!F82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75" customHeight="1">
      <c r="A83" s="41" t="str">
        <f>'S1 Maquette'!B83</f>
        <v>UE Découverte SHAE</v>
      </c>
      <c r="B83" s="41" t="str">
        <f>'S1 Maquette'!C83</f>
        <v>UE</v>
      </c>
      <c r="C83" s="39">
        <f>'S1 Maquette'!F83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75" customHeight="1">
      <c r="A84" s="41" t="str">
        <f>'S1 Maquette'!B84</f>
        <v>Min 1 Max 1</v>
      </c>
      <c r="B84" s="41" t="str">
        <f>'S1 Maquette'!C84</f>
        <v>OPTION</v>
      </c>
      <c r="C84" s="39">
        <f>'S1 Maquette'!F84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75" customHeight="1">
      <c r="A85" s="41" t="str">
        <f>'S1 Maquette'!B85</f>
        <v>UED Ethnologie 1 : Notions et concepts clés 1</v>
      </c>
      <c r="B85" s="41" t="str">
        <f>'S1 Maquette'!C85</f>
        <v>UE</v>
      </c>
      <c r="C85" s="39" t="str">
        <f>'S1 Maquette'!F85</f>
        <v>Modification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75" customHeight="1">
      <c r="A86" s="41" t="str">
        <f>'S1 Maquette'!B86</f>
        <v>UED Ethnologie 2 : Interculturalité : Regards croisés 1</v>
      </c>
      <c r="B86" s="41" t="str">
        <f>'S1 Maquette'!C86</f>
        <v>UE</v>
      </c>
      <c r="C86" s="39" t="str">
        <f>'S1 Maquette'!F86</f>
        <v>Création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75" customHeight="1">
      <c r="A87" s="41" t="str">
        <f>'S1 Maquette'!B87</f>
        <v>UE découverte Géographie</v>
      </c>
      <c r="B87" s="41" t="str">
        <f>'S1 Maquette'!C87</f>
        <v>UE</v>
      </c>
      <c r="C87" s="39">
        <f>'S1 Maquette'!F87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75" customHeight="1">
      <c r="A88" s="41">
        <f>'S1 Maquette'!B88</f>
        <v>0</v>
      </c>
      <c r="B88" s="41" t="str">
        <f>'S1 Maquette'!C88</f>
        <v>OPTION</v>
      </c>
      <c r="C88" s="39">
        <f>'S1 Maquette'!F88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75" customHeight="1">
      <c r="A89" s="41" t="str">
        <f>'S1 Maquette'!B89</f>
        <v>UED géographie 1 : géographie Fondamentale  1</v>
      </c>
      <c r="B89" s="41" t="str">
        <f>'S1 Maquette'!C89</f>
        <v>UE</v>
      </c>
      <c r="C89" s="39">
        <f>'S1 Maquette'!F89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75" customHeight="1">
      <c r="A90" s="41" t="str">
        <f>'S1 Maquette'!B90</f>
        <v>Qu'est ce que la géographie ?</v>
      </c>
      <c r="B90" s="41" t="str">
        <f>'S1 Maquette'!C90</f>
        <v>ECUE</v>
      </c>
      <c r="C90" s="39">
        <f>'S1 Maquette'!F90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75" customHeight="1">
      <c r="A91" s="41" t="str">
        <f>'S1 Maquette'!B91</f>
        <v>Introduction à la géographie physique</v>
      </c>
      <c r="B91" s="41" t="str">
        <f>'S1 Maquette'!C91</f>
        <v>ECUE</v>
      </c>
      <c r="C91" s="39">
        <f>'S1 Maquette'!F91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75" customHeight="1">
      <c r="A92" s="41" t="str">
        <f>'S1 Maquette'!B92</f>
        <v>UED géographie 2 : géographie appliquée aménagement 1</v>
      </c>
      <c r="B92" s="41" t="str">
        <f>'S1 Maquette'!C92</f>
        <v>UE</v>
      </c>
      <c r="C92" s="39">
        <f>'S1 Maquette'!F92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75" customHeight="1">
      <c r="A93" s="41" t="str">
        <f>'S1 Maquette'!B93</f>
        <v>Sciences environnementales</v>
      </c>
      <c r="B93" s="41" t="str">
        <f>'S1 Maquette'!C93</f>
        <v>ECUE</v>
      </c>
      <c r="C93" s="39">
        <f>'S1 Maquette'!F93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75" customHeight="1">
      <c r="A94" s="41" t="str">
        <f>'S1 Maquette'!B94</f>
        <v>Aménagement du territoire (ex ville et son espace) grandes lois et structure territoire régional</v>
      </c>
      <c r="B94" s="41" t="str">
        <f>'S1 Maquette'!C94</f>
        <v>ECUE</v>
      </c>
      <c r="C94" s="39">
        <f>'S1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75" customHeight="1">
      <c r="A95" s="41" t="str">
        <f>'S1 Maquette'!B95</f>
        <v>UE découverte SEF</v>
      </c>
      <c r="B95" s="41" t="str">
        <f>'S1 Maquette'!C95</f>
        <v>UE</v>
      </c>
      <c r="C95" s="39">
        <f>'S1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75" customHeight="1">
      <c r="A96" s="41">
        <f>'S1 Maquette'!B96</f>
        <v>0</v>
      </c>
      <c r="B96" s="41" t="str">
        <f>'S1 Maquette'!C96</f>
        <v>OPTION</v>
      </c>
      <c r="C96" s="39">
        <f>'S1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75" customHeight="1">
      <c r="A97" s="41" t="str">
        <f>'S1 Maquette'!B97</f>
        <v>UED SEF 1 : Découverte du champ des SEF</v>
      </c>
      <c r="B97" s="41" t="str">
        <f>'S1 Maquette'!C97</f>
        <v>UE</v>
      </c>
      <c r="C97" s="39">
        <f>'S1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75" customHeight="1">
      <c r="A98" s="41" t="str">
        <f>'S1 Maquette'!B98</f>
        <v>Connaissance du système éducatif français</v>
      </c>
      <c r="B98" s="41" t="str">
        <f>'S1 Maquette'!C98</f>
        <v>ECUE</v>
      </c>
      <c r="C98" s="39">
        <f>'S1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75" customHeight="1">
      <c r="A99" s="41" t="str">
        <f>'S1 Maquette'!B99</f>
        <v>Perspectives internationales en éducation et  formation</v>
      </c>
      <c r="B99" s="41" t="str">
        <f>'S1 Maquette'!C99</f>
        <v>ECUE</v>
      </c>
      <c r="C99" s="39">
        <f>'S1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75" customHeight="1">
      <c r="A100" s="41" t="str">
        <f>'S1 Maquette'!B100</f>
        <v>UED SEF 2 : Questionnement des pratiques en SEF</v>
      </c>
      <c r="B100" s="41" t="str">
        <f>'S1 Maquette'!C100</f>
        <v>UE</v>
      </c>
      <c r="C100" s="39">
        <f>'S1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75" customHeight="1">
      <c r="A101" s="41" t="str">
        <f>'S1 Maquette'!B101</f>
        <v>Dispositifs et pratiques innovantes</v>
      </c>
      <c r="B101" s="41" t="str">
        <f>'S1 Maquette'!C101</f>
        <v>ECUE</v>
      </c>
      <c r="C101" s="39">
        <f>'S1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75" customHeight="1">
      <c r="A102" s="41" t="str">
        <f>'S1 Maquette'!B102</f>
        <v>Valeurs et inclusion</v>
      </c>
      <c r="B102" s="41" t="str">
        <f>'S1 Maquette'!C102</f>
        <v>ECUE</v>
      </c>
      <c r="C102" s="39">
        <f>'S1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75" customHeight="1">
      <c r="A103" s="41" t="str">
        <f>'S1 Maquette'!B103</f>
        <v>Pratiques d'évaluation : modèles et méthodes</v>
      </c>
      <c r="B103" s="41" t="str">
        <f>'S1 Maquette'!C103</f>
        <v>ECUE</v>
      </c>
      <c r="C103" s="39">
        <f>'S1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75" customHeight="1">
      <c r="A104" s="41" t="str">
        <f>'S1 Maquette'!B104</f>
        <v>UE découverte Histoire</v>
      </c>
      <c r="B104" s="41" t="str">
        <f>'S1 Maquette'!C104</f>
        <v>UE</v>
      </c>
      <c r="C104" s="39">
        <f>'S1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75" customHeight="1">
      <c r="A105" s="41" t="str">
        <f>'S1 Maquette'!B105</f>
        <v>ECUE Découverte Histoire : Sources et méthodes</v>
      </c>
      <c r="B105" s="41" t="str">
        <f>'S1 Maquette'!C105</f>
        <v>BLOC</v>
      </c>
      <c r="C105" s="39" t="str">
        <f>'S1 Maquette'!F105</f>
        <v>Création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75" customHeight="1">
      <c r="A106" s="41" t="str">
        <f>'S1 Maquette'!B106</f>
        <v>Min 1 Max 1</v>
      </c>
      <c r="B106" s="41" t="str">
        <f>'S1 Maquette'!C106</f>
        <v>OPTION</v>
      </c>
      <c r="C106" s="39">
        <f>'S1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75" customHeight="1">
      <c r="A107" s="41" t="str">
        <f>'S1 Maquette'!B107</f>
        <v>Sources et méthodes de l'histoire ancienne et médiévale</v>
      </c>
      <c r="B107" s="41" t="str">
        <f>'S1 Maquette'!C107</f>
        <v>ECUE</v>
      </c>
      <c r="C107" s="39" t="str">
        <f>'S1 Maquette'!F107</f>
        <v>Création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75" customHeight="1">
      <c r="A108" s="41" t="str">
        <f>'S1 Maquette'!B108</f>
        <v>Sources et méthodes de l'histoire moderne et contemporaine</v>
      </c>
      <c r="B108" s="41" t="str">
        <f>'S1 Maquette'!C108</f>
        <v>ECUE</v>
      </c>
      <c r="C108" s="39" t="str">
        <f>'S1 Maquette'!F108</f>
        <v>Création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75" customHeight="1">
      <c r="A109" s="41" t="str">
        <f>'S1 Maquette'!B109</f>
        <v>ECUE Découverte Histoire 2 : thématiques périodiques 1</v>
      </c>
      <c r="B109" s="41" t="str">
        <f>'S1 Maquette'!C109</f>
        <v>BLOC</v>
      </c>
      <c r="C109" s="39" t="str">
        <f>'S1 Maquette'!F109</f>
        <v>Modification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75" customHeight="1">
      <c r="A110" s="41" t="str">
        <f>'S1 Maquette'!B110</f>
        <v>Min 1 Max 1</v>
      </c>
      <c r="B110" s="41" t="str">
        <f>'S1 Maquette'!C110</f>
        <v>OPTION</v>
      </c>
      <c r="C110" s="39">
        <f>'S1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75" customHeight="1">
      <c r="A111" s="41" t="str">
        <f>'S1 Maquette'!B111</f>
        <v>UED1 Préhistoire</v>
      </c>
      <c r="B111" s="41" t="str">
        <f>'S1 Maquette'!C111</f>
        <v>ECUE</v>
      </c>
      <c r="C111" s="39">
        <f>'S1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75" customHeight="1">
      <c r="A112" s="41" t="str">
        <f>'S1 Maquette'!B112</f>
        <v>UED2 Histoire ancienne</v>
      </c>
      <c r="B112" s="41" t="str">
        <f>'S1 Maquette'!C112</f>
        <v>ECUE</v>
      </c>
      <c r="C112" s="39">
        <f>'S1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75" customHeight="1">
      <c r="A113" s="41" t="str">
        <f>'S1 Maquette'!B113</f>
        <v>UED3 Histoire ancienne</v>
      </c>
      <c r="B113" s="41" t="str">
        <f>'S1 Maquette'!C113</f>
        <v>ECUE</v>
      </c>
      <c r="C113" s="39">
        <f>'S1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75" customHeight="1">
      <c r="A114" s="41" t="str">
        <f>'S1 Maquette'!B114</f>
        <v>UED4 Histoire ancienne</v>
      </c>
      <c r="B114" s="41" t="str">
        <f>'S1 Maquette'!C114</f>
        <v>ECUE</v>
      </c>
      <c r="C114" s="39">
        <f>'S1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75" customHeight="1">
      <c r="A115" s="41" t="str">
        <f>'S1 Maquette'!B115</f>
        <v>UED5 Histoire médiévale</v>
      </c>
      <c r="B115" s="41" t="str">
        <f>'S1 Maquette'!C115</f>
        <v>ECUE</v>
      </c>
      <c r="C115" s="39">
        <f>'S1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75" customHeight="1">
      <c r="A116" s="41" t="str">
        <f>'S1 Maquette'!B116</f>
        <v>UED6 Histoire médiévale</v>
      </c>
      <c r="B116" s="41" t="str">
        <f>'S1 Maquette'!C116</f>
        <v>ECUE</v>
      </c>
      <c r="C116" s="39">
        <f>'S1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75" customHeight="1">
      <c r="A117" s="41" t="str">
        <f>'S1 Maquette'!B117</f>
        <v>UED7 Histoire médiévale</v>
      </c>
      <c r="B117" s="41" t="str">
        <f>'S1 Maquette'!C117</f>
        <v>ECUE</v>
      </c>
      <c r="C117" s="39">
        <f>'S1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75" customHeight="1">
      <c r="A118" s="41" t="str">
        <f>'S1 Maquette'!B118</f>
        <v xml:space="preserve">UED8 Histoire moderne </v>
      </c>
      <c r="B118" s="41" t="str">
        <f>'S1 Maquette'!C118</f>
        <v>ECUE</v>
      </c>
      <c r="C118" s="39">
        <f>'S1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75" customHeight="1">
      <c r="A119" s="41" t="str">
        <f>'S1 Maquette'!B119</f>
        <v xml:space="preserve">UED9 Histoire moderne </v>
      </c>
      <c r="B119" s="41" t="str">
        <f>'S1 Maquette'!C119</f>
        <v>ECUE</v>
      </c>
      <c r="C119" s="39">
        <f>'S1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75" customHeight="1">
      <c r="A120" s="41" t="str">
        <f>'S1 Maquette'!B120</f>
        <v>UED10 Histoire moderne</v>
      </c>
      <c r="B120" s="41" t="str">
        <f>'S1 Maquette'!C120</f>
        <v>ECUE</v>
      </c>
      <c r="C120" s="39">
        <f>'S1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75" customHeight="1">
      <c r="A121" s="41" t="str">
        <f>'S1 Maquette'!B121</f>
        <v>UED11  Histoire contemporaine</v>
      </c>
      <c r="B121" s="41" t="str">
        <f>'S1 Maquette'!C121</f>
        <v>ECUE</v>
      </c>
      <c r="C121" s="39">
        <f>'S1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75" customHeight="1">
      <c r="A122" s="41" t="str">
        <f>'S1 Maquette'!B122</f>
        <v>UED12 Histoire contemporaine</v>
      </c>
      <c r="B122" s="41" t="str">
        <f>'S1 Maquette'!C122</f>
        <v>ECUE</v>
      </c>
      <c r="C122" s="39">
        <f>'S1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75" customHeight="1">
      <c r="A123" s="41" t="str">
        <f>'S1 Maquette'!B123</f>
        <v>UED13 Histoire contemporaine</v>
      </c>
      <c r="B123" s="41" t="str">
        <f>'S1 Maquette'!C123</f>
        <v>ECUE</v>
      </c>
      <c r="C123" s="39">
        <f>'S1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75" customHeight="1">
      <c r="A124" s="41">
        <f>'S1 Maquette'!B124</f>
        <v>0</v>
      </c>
      <c r="B124" s="41">
        <f>'S1 Maquette'!C124</f>
        <v>0</v>
      </c>
      <c r="C124" s="39">
        <f>'S1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75" customHeight="1">
      <c r="A125" s="41">
        <f>'S1 Maquette'!B125</f>
        <v>0</v>
      </c>
      <c r="B125" s="41">
        <f>'S1 Maquette'!C125</f>
        <v>0</v>
      </c>
      <c r="C125" s="39">
        <f>'S1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75" customHeight="1">
      <c r="A126" s="41">
        <f>'S1 Maquette'!B126</f>
        <v>0</v>
      </c>
      <c r="B126" s="41">
        <f>'S1 Maquette'!C126</f>
        <v>0</v>
      </c>
      <c r="C126" s="39">
        <f>'S1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75" customHeight="1">
      <c r="A127" s="41">
        <f>'S1 Maquette'!B127</f>
        <v>0</v>
      </c>
      <c r="B127" s="41">
        <f>'S1 Maquette'!C127</f>
        <v>0</v>
      </c>
      <c r="C127" s="39">
        <f>'S1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75" customHeight="1">
      <c r="A128" s="41">
        <f>'S1 Maquette'!B128</f>
        <v>0</v>
      </c>
      <c r="B128" s="41">
        <f>'S1 Maquette'!C128</f>
        <v>0</v>
      </c>
      <c r="C128" s="39">
        <f>'S1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75" customHeight="1">
      <c r="A129" s="41">
        <f>'S1 Maquette'!B129</f>
        <v>0</v>
      </c>
      <c r="B129" s="41">
        <f>'S1 Maquette'!C129</f>
        <v>0</v>
      </c>
      <c r="C129" s="39">
        <f>'S1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75" customHeight="1">
      <c r="A130" s="41">
        <f>'S1 Maquette'!B130</f>
        <v>0</v>
      </c>
      <c r="B130" s="41">
        <f>'S1 Maquette'!C130</f>
        <v>0</v>
      </c>
      <c r="C130" s="39">
        <f>'S1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75" customHeight="1">
      <c r="A131" s="41">
        <f>'S1 Maquette'!B131</f>
        <v>0</v>
      </c>
      <c r="B131" s="41">
        <f>'S1 Maquette'!C131</f>
        <v>0</v>
      </c>
      <c r="C131" s="39">
        <f>'S1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75" customHeight="1">
      <c r="A132" s="41">
        <f>'S1 Maquette'!B132</f>
        <v>0</v>
      </c>
      <c r="B132" s="41">
        <f>'S1 Maquette'!C132</f>
        <v>0</v>
      </c>
      <c r="C132" s="39">
        <f>'S1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75" customHeight="1">
      <c r="A133" s="41">
        <f>'S1 Maquette'!B133</f>
        <v>0</v>
      </c>
      <c r="B133" s="41">
        <f>'S1 Maquette'!C133</f>
        <v>0</v>
      </c>
      <c r="C133" s="39">
        <f>'S1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75" customHeight="1">
      <c r="A134" s="41">
        <f>'S1 Maquette'!B134</f>
        <v>0</v>
      </c>
      <c r="B134" s="41">
        <f>'S1 Maquette'!C134</f>
        <v>0</v>
      </c>
      <c r="C134" s="39">
        <f>'S1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75" customHeight="1">
      <c r="A135" s="41">
        <f>'S1 Maquette'!B135</f>
        <v>0</v>
      </c>
      <c r="B135" s="41">
        <f>'S1 Maquette'!C135</f>
        <v>0</v>
      </c>
      <c r="C135" s="39">
        <f>'S1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75" customHeight="1">
      <c r="A136" s="41">
        <f>'S1 Maquette'!B136</f>
        <v>0</v>
      </c>
      <c r="B136" s="41">
        <f>'S1 Maquette'!C136</f>
        <v>0</v>
      </c>
      <c r="C136" s="39">
        <f>'S1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75" customHeight="1">
      <c r="A137" s="41">
        <f>'S1 Maquette'!B137</f>
        <v>0</v>
      </c>
      <c r="B137" s="41">
        <f>'S1 Maquette'!C137</f>
        <v>0</v>
      </c>
      <c r="C137" s="39">
        <f>'S1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75" customHeight="1">
      <c r="A138" s="41">
        <f>'S1 Maquette'!B138</f>
        <v>0</v>
      </c>
      <c r="B138" s="41">
        <f>'S1 Maquette'!C138</f>
        <v>0</v>
      </c>
      <c r="C138" s="39">
        <f>'S1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75" customHeight="1">
      <c r="A139" s="41">
        <f>'S1 Maquette'!B139</f>
        <v>0</v>
      </c>
      <c r="B139" s="41">
        <f>'S1 Maquette'!C139</f>
        <v>0</v>
      </c>
      <c r="C139" s="39">
        <f>'S1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75" customHeight="1">
      <c r="A140" s="41">
        <f>'S1 Maquette'!B140</f>
        <v>0</v>
      </c>
      <c r="B140" s="41">
        <f>'S1 Maquette'!C140</f>
        <v>0</v>
      </c>
      <c r="C140" s="39">
        <f>'S1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75" customHeight="1">
      <c r="A141" s="41">
        <f>'S1 Maquette'!B141</f>
        <v>0</v>
      </c>
      <c r="B141" s="41">
        <f>'S1 Maquette'!C141</f>
        <v>0</v>
      </c>
      <c r="C141" s="39">
        <f>'S1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75" customHeight="1">
      <c r="A142" s="41">
        <f>'S1 Maquette'!B142</f>
        <v>0</v>
      </c>
      <c r="B142" s="41">
        <f>'S1 Maquette'!C142</f>
        <v>0</v>
      </c>
      <c r="C142" s="39">
        <f>'S1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75" customHeight="1">
      <c r="A143" s="41">
        <f>'S1 Maquette'!B143</f>
        <v>0</v>
      </c>
      <c r="B143" s="41">
        <f>'S1 Maquette'!C143</f>
        <v>0</v>
      </c>
      <c r="C143" s="39">
        <f>'S1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75" customHeight="1">
      <c r="A144" s="41">
        <f>'S1 Maquette'!B144</f>
        <v>0</v>
      </c>
      <c r="B144" s="41">
        <f>'S1 Maquette'!C144</f>
        <v>0</v>
      </c>
      <c r="C144" s="39">
        <f>'S1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75" customHeight="1">
      <c r="A145" s="41">
        <f>'S1 Maquette'!B145</f>
        <v>0</v>
      </c>
      <c r="B145" s="41">
        <f>'S1 Maquette'!C145</f>
        <v>0</v>
      </c>
      <c r="C145" s="39">
        <f>'S1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75" customHeight="1">
      <c r="A146" s="41">
        <f>'S1 Maquette'!B146</f>
        <v>0</v>
      </c>
      <c r="B146" s="41">
        <f>'S1 Maquette'!C146</f>
        <v>0</v>
      </c>
      <c r="C146" s="39">
        <f>'S1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75" customHeight="1">
      <c r="A147" s="41">
        <f>'S1 Maquette'!B147</f>
        <v>0</v>
      </c>
      <c r="B147" s="41">
        <f>'S1 Maquette'!C147</f>
        <v>0</v>
      </c>
      <c r="C147" s="39">
        <f>'S1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75" customHeight="1">
      <c r="A148" s="41">
        <f>'S1 Maquette'!B148</f>
        <v>0</v>
      </c>
      <c r="B148" s="41">
        <f>'S1 Maquette'!C148</f>
        <v>0</v>
      </c>
      <c r="C148" s="39">
        <f>'S1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75" customHeight="1">
      <c r="A149" s="41">
        <f>'S1 Maquette'!B149</f>
        <v>0</v>
      </c>
      <c r="B149" s="41">
        <f>'S1 Maquette'!C149</f>
        <v>0</v>
      </c>
      <c r="C149" s="39">
        <f>'S1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75" customHeight="1">
      <c r="A150" s="41">
        <f>'S1 Maquette'!B150</f>
        <v>0</v>
      </c>
      <c r="B150" s="41">
        <f>'S1 Maquette'!C150</f>
        <v>0</v>
      </c>
      <c r="C150" s="39">
        <f>'S1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75" customHeight="1">
      <c r="A151" s="41">
        <f>'S1 Maquette'!B151</f>
        <v>0</v>
      </c>
      <c r="B151" s="41">
        <f>'S1 Maquette'!C151</f>
        <v>0</v>
      </c>
      <c r="C151" s="39">
        <f>'S1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75" customHeight="1">
      <c r="A152" s="41">
        <f>'S1 Maquette'!B152</f>
        <v>0</v>
      </c>
      <c r="B152" s="41">
        <f>'S1 Maquette'!C152</f>
        <v>0</v>
      </c>
      <c r="C152" s="39">
        <f>'S1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75" customHeight="1">
      <c r="A153" s="41">
        <f>'S1 Maquette'!B153</f>
        <v>0</v>
      </c>
      <c r="B153" s="41">
        <f>'S1 Maquette'!C153</f>
        <v>0</v>
      </c>
      <c r="C153" s="39">
        <f>'S1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75" customHeight="1">
      <c r="A154" s="41">
        <f>'S1 Maquette'!B154</f>
        <v>0</v>
      </c>
      <c r="B154" s="41">
        <f>'S1 Maquette'!C154</f>
        <v>0</v>
      </c>
      <c r="C154" s="39">
        <f>'S1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75" customHeight="1">
      <c r="A155" s="41">
        <f>'S1 Maquette'!B155</f>
        <v>0</v>
      </c>
      <c r="B155" s="41">
        <f>'S1 Maquette'!C155</f>
        <v>0</v>
      </c>
      <c r="C155" s="39">
        <f>'S1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75" customHeight="1">
      <c r="A156" s="41">
        <f>'S1 Maquette'!B156</f>
        <v>0</v>
      </c>
      <c r="B156" s="41">
        <f>'S1 Maquette'!C156</f>
        <v>0</v>
      </c>
      <c r="C156" s="39">
        <f>'S1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75" customHeight="1">
      <c r="A157" s="41">
        <f>'S1 Maquette'!B157</f>
        <v>0</v>
      </c>
      <c r="B157" s="41">
        <f>'S1 Maquette'!C157</f>
        <v>0</v>
      </c>
      <c r="C157" s="39">
        <f>'S1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75" customHeight="1">
      <c r="A158" s="41">
        <f>'S1 Maquette'!B158</f>
        <v>0</v>
      </c>
      <c r="B158" s="41">
        <f>'S1 Maquette'!C158</f>
        <v>0</v>
      </c>
      <c r="C158" s="39">
        <f>'S1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75" customHeight="1">
      <c r="A159" s="41">
        <f>'S1 Maquette'!B159</f>
        <v>0</v>
      </c>
      <c r="B159" s="41">
        <f>'S1 Maquette'!C159</f>
        <v>0</v>
      </c>
      <c r="C159" s="39">
        <f>'S1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75" customHeight="1">
      <c r="A160" s="41">
        <f>'S1 Maquette'!B160</f>
        <v>0</v>
      </c>
      <c r="B160" s="41">
        <f>'S1 Maquette'!C160</f>
        <v>0</v>
      </c>
      <c r="C160" s="39">
        <f>'S1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75" customHeight="1">
      <c r="A161" s="41">
        <f>'S1 Maquette'!B161</f>
        <v>0</v>
      </c>
      <c r="B161" s="41">
        <f>'S1 Maquette'!C161</f>
        <v>0</v>
      </c>
      <c r="C161" s="39">
        <f>'S1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75" customHeight="1">
      <c r="A162" s="41">
        <f>'S1 Maquette'!B162</f>
        <v>0</v>
      </c>
      <c r="B162" s="41">
        <f>'S1 Maquette'!C162</f>
        <v>0</v>
      </c>
      <c r="C162" s="39">
        <f>'S1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75" customHeight="1">
      <c r="A163" s="41">
        <f>'S1 Maquette'!B163</f>
        <v>0</v>
      </c>
      <c r="B163" s="41">
        <f>'S1 Maquette'!C163</f>
        <v>0</v>
      </c>
      <c r="C163" s="39">
        <f>'S1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75" customHeight="1">
      <c r="A164" s="41">
        <f>'S1 Maquette'!B164</f>
        <v>0</v>
      </c>
      <c r="B164" s="41">
        <f>'S1 Maquette'!C164</f>
        <v>0</v>
      </c>
      <c r="C164" s="39">
        <f>'S1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75" customHeight="1">
      <c r="A165" s="41">
        <f>'S1 Maquette'!B165</f>
        <v>0</v>
      </c>
      <c r="B165" s="41">
        <f>'S1 Maquette'!C165</f>
        <v>0</v>
      </c>
      <c r="C165" s="39">
        <f>'S1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75" customHeight="1">
      <c r="A166" s="41">
        <f>'S1 Maquette'!B166</f>
        <v>0</v>
      </c>
      <c r="B166" s="41">
        <f>'S1 Maquette'!C166</f>
        <v>0</v>
      </c>
      <c r="C166" s="39">
        <f>'S1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75" customHeight="1">
      <c r="A167" s="41">
        <f>'S1 Maquette'!B167</f>
        <v>0</v>
      </c>
      <c r="B167" s="41">
        <f>'S1 Maquette'!C167</f>
        <v>0</v>
      </c>
      <c r="C167" s="39">
        <f>'S1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75" customHeight="1">
      <c r="A168" s="41">
        <f>'S1 Maquette'!B168</f>
        <v>0</v>
      </c>
      <c r="B168" s="41">
        <f>'S1 Maquette'!C168</f>
        <v>0</v>
      </c>
      <c r="C168" s="39">
        <f>'S1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75" customHeight="1">
      <c r="A169" s="41">
        <f>'S1 Maquette'!B169</f>
        <v>0</v>
      </c>
      <c r="B169" s="41">
        <f>'S1 Maquette'!C169</f>
        <v>0</v>
      </c>
      <c r="C169" s="39">
        <f>'S1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75" customHeight="1">
      <c r="A170" s="41">
        <f>'S1 Maquette'!B170</f>
        <v>0</v>
      </c>
      <c r="B170" s="41">
        <f>'S1 Maquette'!C170</f>
        <v>0</v>
      </c>
      <c r="C170" s="39">
        <f>'S1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75" customHeight="1">
      <c r="A171" s="41">
        <f>'S1 Maquette'!B171</f>
        <v>0</v>
      </c>
      <c r="B171" s="41">
        <f>'S1 Maquette'!C171</f>
        <v>0</v>
      </c>
      <c r="C171" s="39">
        <f>'S1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75" customHeight="1">
      <c r="A172" s="41">
        <f>'S1 Maquette'!B172</f>
        <v>0</v>
      </c>
      <c r="B172" s="41">
        <f>'S1 Maquette'!C172</f>
        <v>0</v>
      </c>
      <c r="C172" s="39">
        <f>'S1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75" customHeight="1">
      <c r="A173" s="41">
        <f>'S1 Maquette'!B173</f>
        <v>0</v>
      </c>
      <c r="B173" s="41">
        <f>'S1 Maquette'!C173</f>
        <v>0</v>
      </c>
      <c r="C173" s="39">
        <f>'S1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75" customHeight="1">
      <c r="A174" s="41">
        <f>'S1 Maquette'!B174</f>
        <v>0</v>
      </c>
      <c r="B174" s="41">
        <f>'S1 Maquette'!C174</f>
        <v>0</v>
      </c>
      <c r="C174" s="39">
        <f>'S1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75" customHeight="1">
      <c r="A175" s="41">
        <f>'S1 Maquette'!B175</f>
        <v>0</v>
      </c>
      <c r="B175" s="41">
        <f>'S1 Maquette'!C175</f>
        <v>0</v>
      </c>
      <c r="C175" s="39">
        <f>'S1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75" customHeight="1">
      <c r="A176" s="41">
        <f>'S1 Maquette'!B176</f>
        <v>0</v>
      </c>
      <c r="B176" s="41">
        <f>'S1 Maquette'!C176</f>
        <v>0</v>
      </c>
      <c r="C176" s="39">
        <f>'S1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75" customHeight="1">
      <c r="A177" s="41">
        <f>'S1 Maquette'!B177</f>
        <v>0</v>
      </c>
      <c r="B177" s="41">
        <f>'S1 Maquette'!C177</f>
        <v>0</v>
      </c>
      <c r="C177" s="39">
        <f>'S1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75" customHeight="1">
      <c r="A178" s="41">
        <f>'S1 Maquette'!B178</f>
        <v>0</v>
      </c>
      <c r="B178" s="41">
        <f>'S1 Maquette'!C178</f>
        <v>0</v>
      </c>
      <c r="C178" s="39">
        <f>'S1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75" customHeight="1">
      <c r="A179" s="41">
        <f>'S1 Maquette'!B179</f>
        <v>0</v>
      </c>
      <c r="B179" s="41">
        <f>'S1 Maquette'!C179</f>
        <v>0</v>
      </c>
      <c r="C179" s="39">
        <f>'S1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75" customHeight="1">
      <c r="A180" s="41">
        <f>'S1 Maquette'!B180</f>
        <v>0</v>
      </c>
      <c r="B180" s="41">
        <f>'S1 Maquette'!C180</f>
        <v>0</v>
      </c>
      <c r="C180" s="39">
        <f>'S1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75" customHeight="1">
      <c r="A181" s="41">
        <f>'S1 Maquette'!B181</f>
        <v>0</v>
      </c>
      <c r="B181" s="41">
        <f>'S1 Maquette'!C181</f>
        <v>0</v>
      </c>
      <c r="C181" s="39">
        <f>'S1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75" customHeight="1">
      <c r="A182" s="41">
        <f>'S1 Maquette'!B182</f>
        <v>0</v>
      </c>
      <c r="B182" s="41">
        <f>'S1 Maquette'!C182</f>
        <v>0</v>
      </c>
      <c r="C182" s="39">
        <f>'S1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75" customHeight="1">
      <c r="A183" s="41">
        <f>'S1 Maquette'!B183</f>
        <v>0</v>
      </c>
      <c r="B183" s="41">
        <f>'S1 Maquette'!C183</f>
        <v>0</v>
      </c>
      <c r="C183" s="39">
        <f>'S1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75" customHeight="1">
      <c r="A184" s="41">
        <f>'S1 Maquette'!B184</f>
        <v>0</v>
      </c>
      <c r="B184" s="41">
        <f>'S1 Maquette'!C184</f>
        <v>0</v>
      </c>
      <c r="C184" s="39">
        <f>'S1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75" customHeight="1">
      <c r="A185" s="41">
        <f>'S1 Maquette'!B185</f>
        <v>0</v>
      </c>
      <c r="B185" s="41">
        <f>'S1 Maquette'!C185</f>
        <v>0</v>
      </c>
      <c r="C185" s="39">
        <f>'S1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75" customHeight="1">
      <c r="A186" s="41">
        <f>'S1 Maquette'!B186</f>
        <v>0</v>
      </c>
      <c r="B186" s="41">
        <f>'S1 Maquette'!C186</f>
        <v>0</v>
      </c>
      <c r="C186" s="39">
        <f>'S1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75" customHeight="1">
      <c r="A187" s="41">
        <f>'S1 Maquette'!B187</f>
        <v>0</v>
      </c>
      <c r="B187" s="41">
        <f>'S1 Maquette'!C187</f>
        <v>0</v>
      </c>
      <c r="C187" s="39">
        <f>'S1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75" customHeight="1">
      <c r="A188" s="41">
        <f>'S1 Maquette'!B188</f>
        <v>0</v>
      </c>
      <c r="B188" s="41">
        <f>'S1 Maquette'!C188</f>
        <v>0</v>
      </c>
      <c r="C188" s="39">
        <f>'S1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75" customHeight="1">
      <c r="A189" s="41">
        <f>'S1 Maquette'!B189</f>
        <v>0</v>
      </c>
      <c r="B189" s="41">
        <f>'S1 Maquette'!C189</f>
        <v>0</v>
      </c>
      <c r="C189" s="39">
        <f>'S1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75" customHeight="1">
      <c r="A190" s="41">
        <f>'S1 Maquette'!B190</f>
        <v>0</v>
      </c>
      <c r="B190" s="41">
        <f>'S1 Maquette'!C190</f>
        <v>0</v>
      </c>
      <c r="C190" s="39">
        <f>'S1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75" customHeight="1">
      <c r="A191" s="41">
        <f>'S1 Maquette'!B191</f>
        <v>0</v>
      </c>
      <c r="B191" s="41">
        <f>'S1 Maquette'!C191</f>
        <v>0</v>
      </c>
      <c r="C191" s="39">
        <f>'S1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75" customHeight="1">
      <c r="A192" s="41">
        <f>'S1 Maquette'!B192</f>
        <v>0</v>
      </c>
      <c r="B192" s="41">
        <f>'S1 Maquette'!C192</f>
        <v>0</v>
      </c>
      <c r="C192" s="39">
        <f>'S1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75" customHeight="1">
      <c r="A193" s="41">
        <f>'S1 Maquette'!B193</f>
        <v>0</v>
      </c>
      <c r="B193" s="41">
        <f>'S1 Maquette'!C193</f>
        <v>0</v>
      </c>
      <c r="C193" s="39">
        <f>'S1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75" customHeight="1">
      <c r="A194" s="41">
        <f>'S1 Maquette'!B194</f>
        <v>0</v>
      </c>
      <c r="B194" s="41">
        <f>'S1 Maquette'!C194</f>
        <v>0</v>
      </c>
      <c r="C194" s="39">
        <f>'S1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75" customHeight="1">
      <c r="A195" s="41">
        <f>'S1 Maquette'!B195</f>
        <v>0</v>
      </c>
      <c r="B195" s="41">
        <f>'S1 Maquette'!C195</f>
        <v>0</v>
      </c>
      <c r="C195" s="39">
        <f>'S1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75" customHeight="1">
      <c r="A196" s="41">
        <f>'S1 Maquette'!B196</f>
        <v>0</v>
      </c>
      <c r="B196" s="41">
        <f>'S1 Maquette'!C196</f>
        <v>0</v>
      </c>
      <c r="C196" s="39">
        <f>'S1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75" customHeight="1">
      <c r="A197" s="41">
        <f>'S1 Maquette'!B197</f>
        <v>0</v>
      </c>
      <c r="B197" s="41">
        <f>'S1 Maquette'!C197</f>
        <v>0</v>
      </c>
      <c r="C197" s="39">
        <f>'S1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75" customHeight="1">
      <c r="A198" s="41">
        <f>'S1 Maquette'!B198</f>
        <v>0</v>
      </c>
      <c r="B198" s="41">
        <f>'S1 Maquette'!C198</f>
        <v>0</v>
      </c>
      <c r="C198" s="39">
        <f>'S1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75" customHeight="1">
      <c r="A199" s="41">
        <f>'S1 Maquette'!B199</f>
        <v>0</v>
      </c>
      <c r="B199" s="41">
        <f>'S1 Maquette'!C199</f>
        <v>0</v>
      </c>
      <c r="C199" s="39">
        <f>'S1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75" customHeight="1">
      <c r="A200" s="41">
        <f>'S1 Maquette'!B200</f>
        <v>0</v>
      </c>
      <c r="B200" s="41">
        <f>'S1 Maquette'!C200</f>
        <v>0</v>
      </c>
      <c r="C200" s="39">
        <f>'S1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75" customHeight="1">
      <c r="A201" s="41">
        <f>'S1 Maquette'!B201</f>
        <v>0</v>
      </c>
      <c r="B201" s="41">
        <f>'S1 Maquette'!C201</f>
        <v>0</v>
      </c>
      <c r="C201" s="39">
        <f>'S1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75" customHeight="1">
      <c r="A202" s="41">
        <f>'S1 Maquette'!B202</f>
        <v>0</v>
      </c>
      <c r="B202" s="41">
        <f>'S1 Maquette'!C202</f>
        <v>0</v>
      </c>
      <c r="C202" s="39">
        <f>'S1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75" customHeight="1">
      <c r="A203" s="41">
        <f>'S1 Maquette'!B203</f>
        <v>0</v>
      </c>
      <c r="B203" s="41">
        <f>'S1 Maquette'!C203</f>
        <v>0</v>
      </c>
      <c r="C203" s="39">
        <f>'S1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75" customHeight="1">
      <c r="A204" s="41">
        <f>'S1 Maquette'!B204</f>
        <v>0</v>
      </c>
      <c r="B204" s="41">
        <f>'S1 Maquette'!C204</f>
        <v>0</v>
      </c>
      <c r="C204" s="39">
        <f>'S1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75" customHeight="1">
      <c r="A205" s="41">
        <f>'S1 Maquette'!B205</f>
        <v>0</v>
      </c>
      <c r="B205" s="41">
        <f>'S1 Maquette'!C205</f>
        <v>0</v>
      </c>
      <c r="C205" s="39">
        <f>'S1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75" customHeight="1">
      <c r="A206" s="41">
        <f>'S1 Maquette'!B206</f>
        <v>0</v>
      </c>
      <c r="B206" s="41">
        <f>'S1 Maquette'!C206</f>
        <v>0</v>
      </c>
      <c r="C206" s="39">
        <f>'S1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75" customHeight="1">
      <c r="A207" s="41">
        <f>'S1 Maquette'!B207</f>
        <v>0</v>
      </c>
      <c r="B207" s="41">
        <f>'S1 Maquette'!C207</f>
        <v>0</v>
      </c>
      <c r="C207" s="39">
        <f>'S1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75" customHeight="1">
      <c r="A208" s="41">
        <f>'S1 Maquette'!B208</f>
        <v>0</v>
      </c>
      <c r="B208" s="41">
        <f>'S1 Maquette'!C208</f>
        <v>0</v>
      </c>
      <c r="C208" s="39">
        <f>'S1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75" customHeight="1">
      <c r="A209" s="41">
        <f>'S1 Maquette'!B209</f>
        <v>0</v>
      </c>
      <c r="B209" s="41">
        <f>'S1 Maquette'!C209</f>
        <v>0</v>
      </c>
      <c r="C209" s="39">
        <f>'S1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75" customHeight="1">
      <c r="A210" s="41">
        <f>'S1 Maquette'!B210</f>
        <v>0</v>
      </c>
      <c r="B210" s="41">
        <f>'S1 Maquette'!C210</f>
        <v>0</v>
      </c>
      <c r="C210" s="39">
        <f>'S1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75" customHeight="1">
      <c r="A211" s="41">
        <f>'S1 Maquette'!B211</f>
        <v>0</v>
      </c>
      <c r="B211" s="41">
        <f>'S1 Maquette'!C211</f>
        <v>0</v>
      </c>
      <c r="C211" s="39">
        <f>'S1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75" customHeight="1">
      <c r="A212" s="41">
        <f>'S1 Maquette'!B212</f>
        <v>0</v>
      </c>
      <c r="B212" s="41">
        <f>'S1 Maquette'!C212</f>
        <v>0</v>
      </c>
      <c r="C212" s="39">
        <f>'S1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75" customHeight="1">
      <c r="A213" s="41">
        <f>'S1 Maquette'!B213</f>
        <v>0</v>
      </c>
      <c r="B213" s="41">
        <f>'S1 Maquette'!C213</f>
        <v>0</v>
      </c>
      <c r="C213" s="39">
        <f>'S1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75" customHeight="1">
      <c r="A214" s="41">
        <f>'S1 Maquette'!B214</f>
        <v>0</v>
      </c>
      <c r="B214" s="41">
        <f>'S1 Maquette'!C214</f>
        <v>0</v>
      </c>
      <c r="C214" s="39">
        <f>'S1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75" customHeight="1">
      <c r="A215" s="41">
        <f>'S1 Maquette'!B215</f>
        <v>0</v>
      </c>
      <c r="B215" s="41">
        <f>'S1 Maquette'!C215</f>
        <v>0</v>
      </c>
      <c r="C215" s="39">
        <f>'S1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75" customHeight="1">
      <c r="A216" s="41">
        <f>'S1 Maquette'!B216</f>
        <v>0</v>
      </c>
      <c r="B216" s="41">
        <f>'S1 Maquette'!C216</f>
        <v>0</v>
      </c>
      <c r="C216" s="39">
        <f>'S1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75" customHeight="1">
      <c r="A217" s="41">
        <f>'S1 Maquette'!B217</f>
        <v>0</v>
      </c>
      <c r="B217" s="41">
        <f>'S1 Maquette'!C217</f>
        <v>0</v>
      </c>
      <c r="C217" s="39">
        <f>'S1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75" customHeight="1">
      <c r="A218" s="41">
        <f>'S1 Maquette'!B218</f>
        <v>0</v>
      </c>
      <c r="B218" s="41">
        <f>'S1 Maquette'!C218</f>
        <v>0</v>
      </c>
      <c r="C218" s="39">
        <f>'S1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75" customHeight="1">
      <c r="A219" s="41">
        <f>'S1 Maquette'!B219</f>
        <v>0</v>
      </c>
      <c r="B219" s="41">
        <f>'S1 Maquette'!C219</f>
        <v>0</v>
      </c>
      <c r="C219" s="39">
        <f>'S1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75" customHeight="1">
      <c r="A220" s="41">
        <f>'S1 Maquette'!B220</f>
        <v>0</v>
      </c>
      <c r="B220" s="41">
        <f>'S1 Maquette'!C220</f>
        <v>0</v>
      </c>
      <c r="C220" s="39">
        <f>'S1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75" customHeight="1">
      <c r="A221" s="41">
        <f>'S1 Maquette'!B221</f>
        <v>0</v>
      </c>
      <c r="B221" s="41">
        <f>'S1 Maquette'!C221</f>
        <v>0</v>
      </c>
      <c r="C221" s="39">
        <f>'S1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75" customHeight="1">
      <c r="A222" s="41">
        <f>'S1 Maquette'!B222</f>
        <v>0</v>
      </c>
      <c r="B222" s="41">
        <f>'S1 Maquette'!C222</f>
        <v>0</v>
      </c>
      <c r="C222" s="39">
        <f>'S1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75" customHeight="1">
      <c r="A223" s="41">
        <f>'S1 Maquette'!B223</f>
        <v>0</v>
      </c>
      <c r="B223" s="41">
        <f>'S1 Maquette'!C223</f>
        <v>0</v>
      </c>
      <c r="C223" s="39">
        <f>'S1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75" customHeight="1">
      <c r="A224" s="41">
        <f>'S1 Maquette'!B224</f>
        <v>0</v>
      </c>
      <c r="B224" s="41">
        <f>'S1 Maquette'!C224</f>
        <v>0</v>
      </c>
      <c r="C224" s="39">
        <f>'S1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75" customHeight="1">
      <c r="A225" s="41">
        <f>'S1 Maquette'!B225</f>
        <v>0</v>
      </c>
      <c r="B225" s="41">
        <f>'S1 Maquette'!C225</f>
        <v>0</v>
      </c>
      <c r="C225" s="39">
        <f>'S1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75" customHeight="1">
      <c r="A226" s="41">
        <f>'S1 Maquette'!B226</f>
        <v>0</v>
      </c>
      <c r="B226" s="41">
        <f>'S1 Maquette'!C226</f>
        <v>0</v>
      </c>
      <c r="C226" s="39">
        <f>'S1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75" customHeight="1">
      <c r="A227" s="41">
        <f>'S1 Maquette'!B227</f>
        <v>0</v>
      </c>
      <c r="B227" s="41">
        <f>'S1 Maquette'!C227</f>
        <v>0</v>
      </c>
      <c r="C227" s="39">
        <f>'S1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75" customHeight="1">
      <c r="A228" s="41">
        <f>'S1 Maquette'!B228</f>
        <v>0</v>
      </c>
      <c r="B228" s="41">
        <f>'S1 Maquette'!C228</f>
        <v>0</v>
      </c>
      <c r="C228" s="39">
        <f>'S1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75" customHeight="1">
      <c r="A229" s="41">
        <f>'S1 Maquette'!B229</f>
        <v>0</v>
      </c>
      <c r="B229" s="41">
        <f>'S1 Maquette'!C229</f>
        <v>0</v>
      </c>
      <c r="C229" s="39">
        <f>'S1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75" customHeight="1">
      <c r="A230" s="41">
        <f>'S1 Maquette'!B230</f>
        <v>0</v>
      </c>
      <c r="B230" s="41">
        <f>'S1 Maquette'!C230</f>
        <v>0</v>
      </c>
      <c r="C230" s="39">
        <f>'S1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75" customHeight="1">
      <c r="A231" s="41">
        <f>'S1 Maquette'!B231</f>
        <v>0</v>
      </c>
      <c r="B231" s="41">
        <f>'S1 Maquette'!C231</f>
        <v>0</v>
      </c>
      <c r="C231" s="39">
        <f>'S1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75" customHeight="1">
      <c r="A232" s="41">
        <f>'S1 Maquette'!B232</f>
        <v>0</v>
      </c>
      <c r="B232" s="41">
        <f>'S1 Maquette'!C232</f>
        <v>0</v>
      </c>
      <c r="C232" s="39">
        <f>'S1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75" customHeight="1">
      <c r="A233" s="41">
        <f>'S1 Maquette'!B233</f>
        <v>0</v>
      </c>
      <c r="B233" s="41">
        <f>'S1 Maquette'!C233</f>
        <v>0</v>
      </c>
      <c r="C233" s="39">
        <f>'S1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75" customHeight="1">
      <c r="A234" s="41">
        <f>'S1 Maquette'!B234</f>
        <v>0</v>
      </c>
      <c r="B234" s="41">
        <f>'S1 Maquette'!C234</f>
        <v>0</v>
      </c>
      <c r="C234" s="39">
        <f>'S1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75" customHeight="1">
      <c r="A235" s="41">
        <f>'S1 Maquette'!B235</f>
        <v>0</v>
      </c>
      <c r="B235" s="41">
        <f>'S1 Maquette'!C235</f>
        <v>0</v>
      </c>
      <c r="C235" s="39">
        <f>'S1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75" customHeight="1">
      <c r="A236" s="41">
        <f>'S1 Maquette'!B236</f>
        <v>0</v>
      </c>
      <c r="B236" s="41">
        <f>'S1 Maquette'!C236</f>
        <v>0</v>
      </c>
      <c r="C236" s="39">
        <f>'S1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75" customHeight="1">
      <c r="A237" s="41">
        <f>'S1 Maquette'!B237</f>
        <v>0</v>
      </c>
      <c r="B237" s="41">
        <f>'S1 Maquette'!C237</f>
        <v>0</v>
      </c>
      <c r="C237" s="39">
        <f>'S1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75" customHeight="1">
      <c r="A238" s="41">
        <f>'S1 Maquette'!B238</f>
        <v>0</v>
      </c>
      <c r="B238" s="41">
        <f>'S1 Maquette'!C238</f>
        <v>0</v>
      </c>
      <c r="C238" s="39">
        <f>'S1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75" customHeight="1">
      <c r="A239" s="41">
        <f>'S1 Maquette'!B239</f>
        <v>0</v>
      </c>
      <c r="B239" s="41">
        <f>'S1 Maquette'!C239</f>
        <v>0</v>
      </c>
      <c r="C239" s="39">
        <f>'S1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75" customHeight="1">
      <c r="A240" s="41">
        <f>'S1 Maquette'!B240</f>
        <v>0</v>
      </c>
      <c r="B240" s="41">
        <f>'S1 Maquette'!C240</f>
        <v>0</v>
      </c>
      <c r="C240" s="39">
        <f>'S1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75" customHeight="1">
      <c r="A241" s="41">
        <f>'S1 Maquette'!B241</f>
        <v>0</v>
      </c>
      <c r="B241" s="41">
        <f>'S1 Maquette'!C241</f>
        <v>0</v>
      </c>
      <c r="C241" s="39">
        <f>'S1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75" customHeight="1">
      <c r="A242" s="41">
        <f>'S1 Maquette'!B242</f>
        <v>0</v>
      </c>
      <c r="B242" s="41">
        <f>'S1 Maquette'!C242</f>
        <v>0</v>
      </c>
      <c r="C242" s="39">
        <f>'S1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75" customHeight="1">
      <c r="A243" s="41">
        <f>'S1 Maquette'!B243</f>
        <v>0</v>
      </c>
      <c r="B243" s="41">
        <f>'S1 Maquette'!C243</f>
        <v>0</v>
      </c>
      <c r="C243" s="39">
        <f>'S1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75" customHeight="1">
      <c r="A244" s="41">
        <f>'S1 Maquette'!B244</f>
        <v>0</v>
      </c>
      <c r="B244" s="41">
        <f>'S1 Maquette'!C244</f>
        <v>0</v>
      </c>
      <c r="C244" s="39">
        <f>'S1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75" customHeight="1">
      <c r="A245" s="41">
        <f>'S1 Maquette'!B245</f>
        <v>0</v>
      </c>
      <c r="B245" s="41">
        <f>'S1 Maquette'!C245</f>
        <v>0</v>
      </c>
      <c r="C245" s="39">
        <f>'S1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75" customHeight="1">
      <c r="A246" s="41">
        <f>'S1 Maquette'!B246</f>
        <v>0</v>
      </c>
      <c r="B246" s="41">
        <f>'S1 Maquette'!C246</f>
        <v>0</v>
      </c>
      <c r="C246" s="39">
        <f>'S1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75" customHeight="1">
      <c r="A247" s="41">
        <f>'S1 Maquette'!B247</f>
        <v>0</v>
      </c>
      <c r="B247" s="41">
        <f>'S1 Maquette'!C247</f>
        <v>0</v>
      </c>
      <c r="C247" s="39">
        <f>'S1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75" customHeight="1">
      <c r="A248" s="41">
        <f>'S1 Maquette'!B248</f>
        <v>0</v>
      </c>
      <c r="B248" s="41">
        <f>'S1 Maquette'!C248</f>
        <v>0</v>
      </c>
      <c r="C248" s="39">
        <f>'S1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75" customHeight="1">
      <c r="A249" s="41">
        <f>'S1 Maquette'!B249</f>
        <v>0</v>
      </c>
      <c r="B249" s="41">
        <f>'S1 Maquette'!C249</f>
        <v>0</v>
      </c>
      <c r="C249" s="39">
        <f>'S1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75" customHeight="1">
      <c r="A250" s="41">
        <f>'S1 Maquette'!B250</f>
        <v>0</v>
      </c>
      <c r="B250" s="41">
        <f>'S1 Maquette'!C250</f>
        <v>0</v>
      </c>
      <c r="C250" s="39">
        <f>'S1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75" customHeight="1">
      <c r="A251" s="41">
        <f>'S1 Maquette'!B251</f>
        <v>0</v>
      </c>
      <c r="B251" s="41">
        <f>'S1 Maquette'!C251</f>
        <v>0</v>
      </c>
      <c r="C251" s="39">
        <f>'S1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75" customHeight="1">
      <c r="A252" s="41">
        <f>'S1 Maquette'!B252</f>
        <v>0</v>
      </c>
      <c r="B252" s="41">
        <f>'S1 Maquette'!C252</f>
        <v>0</v>
      </c>
      <c r="C252" s="39">
        <f>'S1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75" customHeight="1">
      <c r="A253" s="41">
        <f>'S1 Maquette'!B253</f>
        <v>0</v>
      </c>
      <c r="B253" s="41">
        <f>'S1 Maquette'!C253</f>
        <v>0</v>
      </c>
      <c r="C253" s="39">
        <f>'S1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75" customHeight="1">
      <c r="A254" s="41">
        <f>'S1 Maquette'!B254</f>
        <v>0</v>
      </c>
      <c r="B254" s="41">
        <f>'S1 Maquette'!C254</f>
        <v>0</v>
      </c>
      <c r="C254" s="39">
        <f>'S1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75" customHeight="1">
      <c r="A255" s="41">
        <f>'S1 Maquette'!B255</f>
        <v>0</v>
      </c>
      <c r="B255" s="41">
        <f>'S1 Maquette'!C255</f>
        <v>0</v>
      </c>
      <c r="C255" s="39">
        <f>'S1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75" customHeight="1">
      <c r="A256" s="41">
        <f>'S1 Maquette'!B256</f>
        <v>0</v>
      </c>
      <c r="B256" s="41">
        <f>'S1 Maquette'!C256</f>
        <v>0</v>
      </c>
      <c r="C256" s="39">
        <f>'S1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75" customHeight="1">
      <c r="A257" s="41">
        <f>'S1 Maquette'!B257</f>
        <v>0</v>
      </c>
      <c r="B257" s="41">
        <f>'S1 Maquette'!C257</f>
        <v>0</v>
      </c>
      <c r="C257" s="39">
        <f>'S1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75" customHeight="1">
      <c r="A258" s="41">
        <f>'S1 Maquette'!B258</f>
        <v>0</v>
      </c>
      <c r="B258" s="41">
        <f>'S1 Maquette'!C258</f>
        <v>0</v>
      </c>
      <c r="C258" s="39">
        <f>'S1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75" customHeight="1">
      <c r="A259" s="41">
        <f>'S1 Maquette'!B259</f>
        <v>0</v>
      </c>
      <c r="B259" s="41">
        <f>'S1 Maquette'!C259</f>
        <v>0</v>
      </c>
      <c r="C259" s="39">
        <f>'S1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75" customHeight="1">
      <c r="A260" s="41">
        <f>'S1 Maquette'!B260</f>
        <v>0</v>
      </c>
      <c r="B260" s="41">
        <f>'S1 Maquette'!C260</f>
        <v>0</v>
      </c>
      <c r="C260" s="39">
        <f>'S1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75" customHeight="1">
      <c r="A261" s="41">
        <f>'S1 Maquette'!B261</f>
        <v>0</v>
      </c>
      <c r="B261" s="41">
        <f>'S1 Maquette'!C261</f>
        <v>0</v>
      </c>
      <c r="C261" s="39">
        <f>'S1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75" customHeight="1">
      <c r="A262" s="41">
        <f>'S1 Maquette'!B262</f>
        <v>0</v>
      </c>
      <c r="B262" s="41">
        <f>'S1 Maquette'!C262</f>
        <v>0</v>
      </c>
      <c r="C262" s="39">
        <f>'S1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75" customHeight="1">
      <c r="A263" s="41">
        <f>'S1 Maquette'!B263</f>
        <v>0</v>
      </c>
      <c r="B263" s="41">
        <f>'S1 Maquette'!C263</f>
        <v>0</v>
      </c>
      <c r="C263" s="39">
        <f>'S1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75" customHeight="1">
      <c r="A264" s="41">
        <f>'S1 Maquette'!B264</f>
        <v>0</v>
      </c>
      <c r="B264" s="41">
        <f>'S1 Maquette'!C264</f>
        <v>0</v>
      </c>
      <c r="C264" s="39">
        <f>'S1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75" customHeight="1">
      <c r="A265" s="41">
        <f>'S1 Maquette'!B265</f>
        <v>0</v>
      </c>
      <c r="B265" s="41">
        <f>'S1 Maquette'!C265</f>
        <v>0</v>
      </c>
      <c r="C265" s="39">
        <f>'S1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75" customHeight="1">
      <c r="A266" s="41">
        <f>'S1 Maquette'!B266</f>
        <v>0</v>
      </c>
      <c r="B266" s="41">
        <f>'S1 Maquette'!C266</f>
        <v>0</v>
      </c>
      <c r="C266" s="39">
        <f>'S1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75" customHeight="1">
      <c r="A267" s="41">
        <f>'S1 Maquette'!B267</f>
        <v>0</v>
      </c>
      <c r="B267" s="41">
        <f>'S1 Maquette'!C267</f>
        <v>0</v>
      </c>
      <c r="C267" s="39">
        <f>'S1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75" customHeight="1">
      <c r="A268" s="41">
        <f>'S1 Maquette'!B268</f>
        <v>0</v>
      </c>
      <c r="B268" s="41">
        <f>'S1 Maquette'!C268</f>
        <v>0</v>
      </c>
      <c r="C268" s="39">
        <f>'S1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75" customHeight="1">
      <c r="A269" s="41">
        <f>'S1 Maquette'!B269</f>
        <v>0</v>
      </c>
      <c r="B269" s="41">
        <f>'S1 Maquette'!C269</f>
        <v>0</v>
      </c>
      <c r="C269" s="39">
        <f>'S1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75" customHeight="1">
      <c r="A270" s="41">
        <f>'S1 Maquette'!B270</f>
        <v>0</v>
      </c>
      <c r="B270" s="41">
        <f>'S1 Maquette'!C270</f>
        <v>0</v>
      </c>
      <c r="C270" s="39">
        <f>'S1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75" customHeight="1">
      <c r="A271" s="41">
        <f>'S1 Maquette'!B271</f>
        <v>0</v>
      </c>
      <c r="B271" s="41">
        <f>'S1 Maquette'!C271</f>
        <v>0</v>
      </c>
      <c r="C271" s="39">
        <f>'S1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75" customHeight="1">
      <c r="A272" s="41">
        <f>'S1 Maquette'!B272</f>
        <v>0</v>
      </c>
      <c r="B272" s="41">
        <f>'S1 Maquette'!C272</f>
        <v>0</v>
      </c>
      <c r="C272" s="39">
        <f>'S1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75" customHeight="1">
      <c r="A273" s="41">
        <f>'S1 Maquette'!B273</f>
        <v>0</v>
      </c>
      <c r="B273" s="41">
        <f>'S1 Maquette'!C273</f>
        <v>0</v>
      </c>
      <c r="C273" s="39">
        <f>'S1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75" customHeight="1">
      <c r="A274" s="41">
        <f>'S1 Maquette'!B274</f>
        <v>0</v>
      </c>
      <c r="B274" s="41">
        <f>'S1 Maquette'!C274</f>
        <v>0</v>
      </c>
      <c r="C274" s="39">
        <f>'S1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75" customHeight="1">
      <c r="A275" s="41">
        <f>'S1 Maquette'!B275</f>
        <v>0</v>
      </c>
      <c r="B275" s="41">
        <f>'S1 Maquette'!C275</f>
        <v>0</v>
      </c>
      <c r="C275" s="39">
        <f>'S1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75" customHeight="1">
      <c r="A276" s="41">
        <f>'S1 Maquette'!B276</f>
        <v>0</v>
      </c>
      <c r="B276" s="41">
        <f>'S1 Maquette'!C276</f>
        <v>0</v>
      </c>
      <c r="C276" s="39">
        <f>'S1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75" customHeight="1">
      <c r="A277" s="41">
        <f>'S1 Maquette'!B277</f>
        <v>0</v>
      </c>
      <c r="B277" s="41">
        <f>'S1 Maquette'!C277</f>
        <v>0</v>
      </c>
      <c r="C277" s="39">
        <f>'S1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75" customHeight="1">
      <c r="A278" s="41">
        <f>'S1 Maquette'!B278</f>
        <v>0</v>
      </c>
      <c r="B278" s="41">
        <f>'S1 Maquette'!C278</f>
        <v>0</v>
      </c>
      <c r="C278" s="39">
        <f>'S1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75" customHeight="1">
      <c r="A279" s="41">
        <f>'S1 Maquette'!B279</f>
        <v>0</v>
      </c>
      <c r="B279" s="41">
        <f>'S1 Maquette'!C279</f>
        <v>0</v>
      </c>
      <c r="C279" s="39">
        <f>'S1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75" customHeight="1">
      <c r="A280" s="41">
        <f>'S1 Maquette'!B280</f>
        <v>0</v>
      </c>
      <c r="B280" s="41">
        <f>'S1 Maquette'!C280</f>
        <v>0</v>
      </c>
      <c r="C280" s="39">
        <f>'S1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75" customHeight="1">
      <c r="A281" s="41">
        <f>'S1 Maquette'!B281</f>
        <v>0</v>
      </c>
      <c r="B281" s="41">
        <f>'S1 Maquette'!C281</f>
        <v>0</v>
      </c>
      <c r="C281" s="39">
        <f>'S1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75" customHeight="1">
      <c r="A282" s="41">
        <f>'S1 Maquette'!B282</f>
        <v>0</v>
      </c>
      <c r="B282" s="41">
        <f>'S1 Maquette'!C282</f>
        <v>0</v>
      </c>
      <c r="C282" s="39">
        <f>'S1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75" customHeight="1">
      <c r="A283" s="41">
        <f>'S1 Maquette'!B283</f>
        <v>0</v>
      </c>
      <c r="B283" s="41">
        <f>'S1 Maquette'!C283</f>
        <v>0</v>
      </c>
      <c r="C283" s="39">
        <f>'S1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75" customHeight="1">
      <c r="A284" s="41">
        <f>'S1 Maquette'!B284</f>
        <v>0</v>
      </c>
      <c r="B284" s="41">
        <f>'S1 Maquette'!C284</f>
        <v>0</v>
      </c>
      <c r="C284" s="39">
        <f>'S1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75" customHeight="1">
      <c r="A285" s="41">
        <f>'S1 Maquette'!B285</f>
        <v>0</v>
      </c>
      <c r="B285" s="41">
        <f>'S1 Maquette'!C285</f>
        <v>0</v>
      </c>
      <c r="C285" s="39">
        <f>'S1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75" customHeight="1">
      <c r="A286" s="41">
        <f>'S1 Maquette'!B286</f>
        <v>0</v>
      </c>
      <c r="B286" s="41">
        <f>'S1 Maquette'!C286</f>
        <v>0</v>
      </c>
      <c r="C286" s="39">
        <f>'S1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75" customHeight="1">
      <c r="A287" s="41">
        <f>'S1 Maquette'!B287</f>
        <v>0</v>
      </c>
      <c r="B287" s="41">
        <f>'S1 Maquette'!C287</f>
        <v>0</v>
      </c>
      <c r="C287" s="39">
        <f>'S1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75" customHeight="1">
      <c r="A288" s="41">
        <f>'S1 Maquette'!B288</f>
        <v>0</v>
      </c>
      <c r="B288" s="41">
        <f>'S1 Maquette'!C288</f>
        <v>0</v>
      </c>
      <c r="C288" s="39">
        <f>'S1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75" customHeight="1">
      <c r="A289" s="41">
        <f>'S1 Maquette'!B289</f>
        <v>0</v>
      </c>
      <c r="B289" s="41">
        <f>'S1 Maquette'!C289</f>
        <v>0</v>
      </c>
      <c r="C289" s="39">
        <f>'S1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75" customHeight="1">
      <c r="A290" s="41">
        <f>'S1 Maquette'!B290</f>
        <v>0</v>
      </c>
      <c r="B290" s="41">
        <f>'S1 Maquette'!C290</f>
        <v>0</v>
      </c>
      <c r="C290" s="39">
        <f>'S1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75" customHeight="1">
      <c r="A291" s="41">
        <f>'S1 Maquette'!B291</f>
        <v>0</v>
      </c>
      <c r="B291" s="41">
        <f>'S1 Maquette'!C291</f>
        <v>0</v>
      </c>
      <c r="C291" s="39">
        <f>'S1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75" customHeight="1">
      <c r="A292" s="41">
        <f>'S1 Maquette'!B292</f>
        <v>0</v>
      </c>
      <c r="B292" s="41">
        <f>'S1 Maquette'!C292</f>
        <v>0</v>
      </c>
      <c r="C292" s="39">
        <f>'S1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75" customHeight="1">
      <c r="A293" s="41">
        <f>'S1 Maquette'!B293</f>
        <v>0</v>
      </c>
      <c r="B293" s="41">
        <f>'S1 Maquette'!C293</f>
        <v>0</v>
      </c>
      <c r="C293" s="39">
        <f>'S1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75" customHeight="1">
      <c r="A294" s="41">
        <f>'S1 Maquette'!B294</f>
        <v>0</v>
      </c>
      <c r="B294" s="41">
        <f>'S1 Maquette'!C294</f>
        <v>0</v>
      </c>
      <c r="C294" s="39">
        <f>'S1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75" customHeight="1">
      <c r="A295" s="41">
        <f>'S1 Maquette'!B295</f>
        <v>0</v>
      </c>
      <c r="B295" s="41">
        <f>'S1 Maquette'!C295</f>
        <v>0</v>
      </c>
      <c r="C295" s="39">
        <f>'S1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75" customHeight="1">
      <c r="A296" s="41">
        <f>'S1 Maquette'!B296</f>
        <v>0</v>
      </c>
      <c r="B296" s="41">
        <f>'S1 Maquette'!C296</f>
        <v>0</v>
      </c>
      <c r="C296" s="39">
        <f>'S1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75" customHeight="1">
      <c r="A297" s="41">
        <f>'S1 Maquette'!B297</f>
        <v>0</v>
      </c>
      <c r="B297" s="41">
        <f>'S1 Maquette'!C297</f>
        <v>0</v>
      </c>
      <c r="C297" s="39">
        <f>'S1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75" customHeight="1">
      <c r="A298" s="41">
        <f>'S1 Maquette'!B298</f>
        <v>0</v>
      </c>
      <c r="B298" s="41">
        <f>'S1 Maquette'!C298</f>
        <v>0</v>
      </c>
      <c r="C298" s="39">
        <f>'S1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75" customHeight="1">
      <c r="A299" s="41">
        <f>'S1 Maquette'!B299</f>
        <v>0</v>
      </c>
      <c r="B299" s="41">
        <f>'S1 Maquette'!C299</f>
        <v>0</v>
      </c>
      <c r="C299" s="39">
        <f>'S1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75" customHeight="1">
      <c r="A300" s="41">
        <f>'S1 Maquette'!B300</f>
        <v>0</v>
      </c>
      <c r="B300" s="41">
        <f>'S1 Maquette'!C300</f>
        <v>0</v>
      </c>
      <c r="C300" s="39">
        <f>'S1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algorithmName="SHA-512" hashValue="CuctEYSOmcN9sXziA70eR636O3SERQlcibdUb+qskfAV/B17MJmOhdRS2B+WSzldeXPlMJHy9u1sbSGvkWfnzg==" saltValue="j5wbu8/r/3qzlu2dJCt30A==" spinCount="100000" sheet="1" formatCells="0" insertRows="0"/>
  <mergeCells count="25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</mergeCells>
  <conditionalFormatting sqref="A1:A7 A12:A17 A301:A999">
    <cfRule type="expression" dxfId="428" priority="36">
      <formula>$C1="OPTION"</formula>
    </cfRule>
    <cfRule type="expression" dxfId="427" priority="35">
      <formula>$C1="BLOC"</formula>
    </cfRule>
    <cfRule type="expression" dxfId="426" priority="34">
      <formula>$C1="Parcours Pédagogique"</formula>
    </cfRule>
  </conditionalFormatting>
  <conditionalFormatting sqref="A18:S26 T18 A40:S300 A27:B39">
    <cfRule type="expression" dxfId="425" priority="45">
      <formula>$C18="Modification MCC"</formula>
    </cfRule>
  </conditionalFormatting>
  <conditionalFormatting sqref="B1:S7 C8:S9 C10 E10 J10:S11 B12:M12 B13:L13 B14:N14 P14:S17 B15:M17 B301:S999">
    <cfRule type="expression" dxfId="424" priority="40">
      <formula>$D1="Fermeture"</formula>
    </cfRule>
    <cfRule type="expression" dxfId="423" priority="39">
      <formula>$D1="Création"</formula>
    </cfRule>
    <cfRule type="expression" dxfId="422" priority="38">
      <formula>$D1="Modification"</formula>
    </cfRule>
  </conditionalFormatting>
  <conditionalFormatting sqref="B1:S7 C8:S9 J10:S11 B12:M12 B13:L13 B14:N14 B15:M17 C10 E10 B301:S999 P14:S17">
    <cfRule type="expression" dxfId="421" priority="37">
      <formula>$D1="Modification MCC"</formula>
    </cfRule>
  </conditionalFormatting>
  <conditionalFormatting sqref="C12:O13 C14:S30 C31:M32 O31:O32 Q31:S32 C33:S1001">
    <cfRule type="expression" dxfId="420" priority="1">
      <formula>$B12="Option"</formula>
    </cfRule>
  </conditionalFormatting>
  <conditionalFormatting sqref="C1:S9 C10 E10 J10:S11">
    <cfRule type="expression" dxfId="419" priority="26">
      <formula>$B1="Option"</formula>
    </cfRule>
  </conditionalFormatting>
  <conditionalFormatting sqref="C27:S30 C31:M32 O31:O32 Q31:S32 C33:S39">
    <cfRule type="expression" dxfId="418" priority="7">
      <formula>$C27="Modification"</formula>
    </cfRule>
    <cfRule type="expression" dxfId="417" priority="8">
      <formula>$C27="Création"</formula>
    </cfRule>
    <cfRule type="expression" dxfId="416" priority="9">
      <formula>$C27="Fermeture"</formula>
    </cfRule>
  </conditionalFormatting>
  <conditionalFormatting sqref="C27:S30 C31:O32 C33:S39 Q31:S32">
    <cfRule type="expression" dxfId="415" priority="6">
      <formula>$C27="Modification MCC"</formula>
    </cfRule>
  </conditionalFormatting>
  <conditionalFormatting sqref="J1:J26">
    <cfRule type="expression" dxfId="414" priority="31">
      <formula>$I1="NON"</formula>
    </cfRule>
  </conditionalFormatting>
  <conditionalFormatting sqref="J27:J1001">
    <cfRule type="expression" dxfId="413" priority="5">
      <formula>$I27="NON"</formula>
    </cfRule>
  </conditionalFormatting>
  <conditionalFormatting sqref="L18:L26 L40:L300">
    <cfRule type="expression" dxfId="412" priority="55">
      <formula>$K18="CCI (CC Intégral)"</formula>
    </cfRule>
  </conditionalFormatting>
  <conditionalFormatting sqref="L27:L39">
    <cfRule type="expression" dxfId="411" priority="11">
      <formula>$K27="CCI (CC Intégral)"</formula>
    </cfRule>
  </conditionalFormatting>
  <conditionalFormatting sqref="L27:M39">
    <cfRule type="expression" dxfId="410" priority="10">
      <formula>$K27="CT (Contrôle terminal)"</formula>
    </cfRule>
  </conditionalFormatting>
  <conditionalFormatting sqref="M1:M26 L18:L26 L40:L300 M40:M1001">
    <cfRule type="expression" dxfId="409" priority="53">
      <formula>$K1="CT (Contrôle terminal)"</formula>
    </cfRule>
  </conditionalFormatting>
  <conditionalFormatting sqref="N31:N32">
    <cfRule type="expression" dxfId="408" priority="15">
      <formula>$C31="Création"</formula>
    </cfRule>
    <cfRule type="expression" dxfId="407" priority="12">
      <formula>$B31="Option"</formula>
    </cfRule>
    <cfRule type="expression" dxfId="406" priority="13">
      <formula>$K31="CCI (CC Intégral)"</formula>
    </cfRule>
    <cfRule type="expression" dxfId="405" priority="14">
      <formula>$C31="Modification"</formula>
    </cfRule>
    <cfRule type="expression" dxfId="404" priority="16">
      <formula>$C31="Fermeture"</formula>
    </cfRule>
  </conditionalFormatting>
  <conditionalFormatting sqref="N1:O30 O31:O32 N33:O1001">
    <cfRule type="expression" dxfId="403" priority="4">
      <formula>$K1="CCI (CC Intégral)"</formula>
    </cfRule>
  </conditionalFormatting>
  <conditionalFormatting sqref="P31:P32">
    <cfRule type="expression" dxfId="402" priority="18">
      <formula>$B30="Option"</formula>
    </cfRule>
    <cfRule type="expression" dxfId="401" priority="25">
      <formula>$C30="Fermeture"</formula>
    </cfRule>
    <cfRule type="expression" dxfId="400" priority="24">
      <formula>$C30="Création"</formula>
    </cfRule>
    <cfRule type="expression" dxfId="399" priority="23">
      <formula>$C30="Modification"</formula>
    </cfRule>
    <cfRule type="expression" dxfId="398" priority="17">
      <formula>$C30="Modification MCC"</formula>
    </cfRule>
  </conditionalFormatting>
  <conditionalFormatting sqref="Q1:R11 Q14:R30 Q33:R1001">
    <cfRule type="expression" dxfId="397" priority="3">
      <formula>$P1="Autres"</formula>
    </cfRule>
  </conditionalFormatting>
  <conditionalFormatting sqref="Q31:R31">
    <cfRule type="expression" dxfId="396" priority="19">
      <formula>$P32="Autres"</formula>
    </cfRule>
  </conditionalFormatting>
  <conditionalFormatting sqref="Q32:R32">
    <cfRule type="expression" dxfId="395" priority="20">
      <formula>#REF!="Autres"</formula>
    </cfRule>
  </conditionalFormatting>
  <conditionalFormatting sqref="S1:S11 S14:S30 S33:S1001">
    <cfRule type="expression" dxfId="394" priority="2">
      <formula>$P1="CT (Contrôle terminal)"</formula>
    </cfRule>
  </conditionalFormatting>
  <conditionalFormatting sqref="S31">
    <cfRule type="expression" dxfId="393" priority="21">
      <formula>$P32="CT (Contrôle terminal)"</formula>
    </cfRule>
  </conditionalFormatting>
  <conditionalFormatting sqref="S32">
    <cfRule type="expression" dxfId="392" priority="22">
      <formula>#REF!="CT (Contrôle terminal)"</formula>
    </cfRule>
  </conditionalFormatting>
  <conditionalFormatting sqref="T18 A18:S26 A27:B39 A40:S300">
    <cfRule type="expression" dxfId="391" priority="46">
      <formula>$C18="Modification"</formula>
    </cfRule>
    <cfRule type="expression" dxfId="390" priority="47">
      <formula>$C18="Création"</formula>
    </cfRule>
    <cfRule type="expression" dxfId="389" priority="48">
      <formula>$C18="Fermeture"</formula>
    </cfRule>
  </conditionalFormatting>
  <conditionalFormatting sqref="T18">
    <cfRule type="expression" dxfId="388" priority="27">
      <formula>$P18="CT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336D-7407-44DB-80A4-1822841FF0EA}">
  <dimension ref="A1:T120"/>
  <sheetViews>
    <sheetView topLeftCell="A2" zoomScale="120" zoomScaleNormal="120" workbookViewId="0">
      <selection activeCell="H36" sqref="H36"/>
    </sheetView>
  </sheetViews>
  <sheetFormatPr baseColWidth="10" defaultColWidth="11.5" defaultRowHeight="15"/>
  <cols>
    <col min="1" max="1" width="27.1640625" customWidth="1"/>
    <col min="2" max="2" width="19" customWidth="1"/>
    <col min="7" max="7" width="12.83203125" customWidth="1"/>
    <col min="8" max="8" width="14.1640625" customWidth="1"/>
    <col min="9" max="10" width="13.5" customWidth="1"/>
    <col min="16" max="16" width="17.83203125" customWidth="1"/>
    <col min="20" max="20" width="15.5" customWidth="1"/>
  </cols>
  <sheetData>
    <row r="1" spans="1:20">
      <c r="A1" s="197"/>
      <c r="B1" s="198"/>
      <c r="C1" s="198"/>
      <c r="D1" s="198"/>
      <c r="E1" s="198"/>
      <c r="F1" s="198"/>
      <c r="G1" s="198"/>
      <c r="H1" s="198"/>
      <c r="I1" s="199"/>
      <c r="J1" s="90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200"/>
      <c r="B2" s="201"/>
      <c r="C2" s="201"/>
      <c r="D2" s="201"/>
      <c r="E2" s="201"/>
      <c r="F2" s="201"/>
      <c r="G2" s="201"/>
      <c r="H2" s="201"/>
      <c r="I2" s="202"/>
      <c r="J2" s="90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200"/>
      <c r="B3" s="201"/>
      <c r="C3" s="201"/>
      <c r="D3" s="201"/>
      <c r="E3" s="201"/>
      <c r="F3" s="201"/>
      <c r="G3" s="201"/>
      <c r="H3" s="201"/>
      <c r="I3" s="202"/>
      <c r="J3" s="90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A4" s="200"/>
      <c r="B4" s="201"/>
      <c r="C4" s="201"/>
      <c r="D4" s="201"/>
      <c r="E4" s="201"/>
      <c r="F4" s="201"/>
      <c r="G4" s="201"/>
      <c r="H4" s="201"/>
      <c r="I4" s="202"/>
      <c r="J4" s="90"/>
      <c r="K4" s="91"/>
      <c r="L4" s="91"/>
      <c r="M4" s="91"/>
      <c r="N4" s="91"/>
      <c r="O4" s="91"/>
      <c r="P4" s="91"/>
      <c r="Q4" s="91"/>
      <c r="R4" s="91"/>
      <c r="S4" s="91"/>
      <c r="T4" s="91"/>
    </row>
    <row r="5" spans="1:20">
      <c r="A5" s="200"/>
      <c r="B5" s="201"/>
      <c r="C5" s="201"/>
      <c r="D5" s="201"/>
      <c r="E5" s="201"/>
      <c r="F5" s="201"/>
      <c r="G5" s="201"/>
      <c r="H5" s="201"/>
      <c r="I5" s="202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1:20">
      <c r="A6" s="203"/>
      <c r="B6" s="204"/>
      <c r="C6" s="204"/>
      <c r="D6" s="204"/>
      <c r="E6" s="204"/>
      <c r="F6" s="204"/>
      <c r="G6" s="204"/>
      <c r="H6" s="204"/>
      <c r="I6" s="205"/>
      <c r="J6" s="90"/>
      <c r="K6" s="91"/>
      <c r="L6" s="91"/>
      <c r="M6" s="91"/>
      <c r="N6" s="91"/>
      <c r="O6" s="91"/>
      <c r="P6" s="91"/>
      <c r="Q6" s="91"/>
      <c r="R6" s="91"/>
      <c r="S6" s="91"/>
      <c r="T6" s="91"/>
    </row>
    <row r="7" spans="1:20" ht="19">
      <c r="A7" s="206" t="s">
        <v>382</v>
      </c>
      <c r="B7" s="206" t="s">
        <v>91</v>
      </c>
      <c r="C7" s="209" t="s">
        <v>383</v>
      </c>
      <c r="D7" s="210"/>
      <c r="E7" s="209" t="s">
        <v>81</v>
      </c>
      <c r="F7" s="210"/>
      <c r="G7" s="206" t="s">
        <v>384</v>
      </c>
      <c r="H7" s="209" t="s">
        <v>37</v>
      </c>
      <c r="I7" s="210"/>
      <c r="J7" s="92"/>
      <c r="K7" s="93"/>
      <c r="L7" s="91"/>
      <c r="M7" s="91"/>
      <c r="N7" s="91"/>
      <c r="O7" s="91"/>
      <c r="P7" s="91"/>
      <c r="Q7" s="91"/>
      <c r="R7" s="91"/>
      <c r="S7" s="91"/>
      <c r="T7" s="91"/>
    </row>
    <row r="8" spans="1:20" ht="19">
      <c r="A8" s="207"/>
      <c r="B8" s="207"/>
      <c r="C8" s="211"/>
      <c r="D8" s="212"/>
      <c r="E8" s="211"/>
      <c r="F8" s="212"/>
      <c r="G8" s="207"/>
      <c r="H8" s="211"/>
      <c r="I8" s="212"/>
      <c r="J8" s="92"/>
      <c r="K8" s="93"/>
      <c r="L8" s="91"/>
      <c r="M8" s="91"/>
      <c r="N8" s="91"/>
      <c r="O8" s="91"/>
      <c r="P8" s="91"/>
      <c r="Q8" s="91"/>
      <c r="R8" s="91"/>
      <c r="S8" s="91"/>
      <c r="T8" s="91"/>
    </row>
    <row r="9" spans="1:20" ht="19">
      <c r="A9" s="207"/>
      <c r="B9" s="207"/>
      <c r="C9" s="213"/>
      <c r="D9" s="214"/>
      <c r="E9" s="213"/>
      <c r="F9" s="214"/>
      <c r="G9" s="208"/>
      <c r="H9" s="213"/>
      <c r="I9" s="214"/>
      <c r="J9" s="92"/>
      <c r="K9" s="93"/>
      <c r="L9" s="91"/>
      <c r="M9" s="91"/>
      <c r="N9" s="91"/>
      <c r="O9" s="91"/>
      <c r="P9" s="91"/>
      <c r="Q9" s="91"/>
      <c r="R9" s="91"/>
      <c r="S9" s="91"/>
      <c r="T9" s="91"/>
    </row>
    <row r="10" spans="1:20" ht="19">
      <c r="A10" s="207"/>
      <c r="B10" s="207"/>
      <c r="C10" s="215" t="s">
        <v>199</v>
      </c>
      <c r="D10" s="216"/>
      <c r="E10" s="215"/>
      <c r="F10" s="219"/>
      <c r="G10" s="219"/>
      <c r="H10" s="219"/>
      <c r="I10" s="216"/>
      <c r="J10" s="92"/>
      <c r="K10" s="93"/>
      <c r="L10" s="91"/>
      <c r="M10" s="91"/>
      <c r="N10" s="91"/>
      <c r="O10" s="91"/>
      <c r="P10" s="91"/>
      <c r="Q10" s="91"/>
      <c r="R10" s="91"/>
      <c r="S10" s="91"/>
      <c r="T10" s="91"/>
    </row>
    <row r="11" spans="1:20" ht="19">
      <c r="A11" s="208"/>
      <c r="B11" s="208"/>
      <c r="C11" s="217"/>
      <c r="D11" s="218"/>
      <c r="E11" s="217"/>
      <c r="F11" s="220"/>
      <c r="G11" s="220"/>
      <c r="H11" s="220"/>
      <c r="I11" s="218"/>
      <c r="J11" s="92"/>
      <c r="K11" s="93"/>
      <c r="L11" s="91"/>
      <c r="M11" s="91"/>
      <c r="N11" s="91"/>
      <c r="O11" s="91"/>
      <c r="P11" s="91"/>
      <c r="Q11" s="91"/>
      <c r="R11" s="91"/>
      <c r="S11" s="91"/>
      <c r="T11" s="91"/>
    </row>
    <row r="12" spans="1:20">
      <c r="A12" s="91"/>
      <c r="B12" s="91"/>
      <c r="C12" s="91"/>
      <c r="D12" s="91"/>
      <c r="E12" s="91"/>
      <c r="F12" s="91"/>
      <c r="G12" s="91"/>
      <c r="H12" s="91"/>
      <c r="I12" s="94"/>
      <c r="J12" s="94"/>
      <c r="K12" s="91"/>
      <c r="L12" s="91"/>
      <c r="M12" s="180" t="s">
        <v>385</v>
      </c>
      <c r="N12" s="181"/>
      <c r="O12" s="182"/>
      <c r="P12" s="180" t="s">
        <v>415</v>
      </c>
      <c r="Q12" s="181"/>
      <c r="R12" s="181"/>
      <c r="S12" s="181"/>
      <c r="T12" s="91"/>
    </row>
    <row r="13" spans="1:20">
      <c r="A13" s="186" t="s">
        <v>200</v>
      </c>
      <c r="B13" s="180" t="s">
        <v>201</v>
      </c>
      <c r="C13" s="182"/>
      <c r="D13" s="186" t="s">
        <v>387</v>
      </c>
      <c r="E13" s="180"/>
      <c r="F13" s="181"/>
      <c r="G13" s="181"/>
      <c r="H13" s="91"/>
      <c r="I13" s="94"/>
      <c r="J13" s="94"/>
      <c r="K13" s="91"/>
      <c r="L13" s="91"/>
      <c r="M13" s="183"/>
      <c r="N13" s="184"/>
      <c r="O13" s="185"/>
      <c r="P13" s="183"/>
      <c r="Q13" s="184"/>
      <c r="R13" s="184"/>
      <c r="S13" s="184"/>
      <c r="T13" s="91"/>
    </row>
    <row r="14" spans="1:20">
      <c r="A14" s="187"/>
      <c r="B14" s="183"/>
      <c r="C14" s="185"/>
      <c r="D14" s="187"/>
      <c r="E14" s="183"/>
      <c r="F14" s="184"/>
      <c r="G14" s="184"/>
      <c r="H14" s="91"/>
      <c r="I14" s="94"/>
      <c r="J14" s="94"/>
      <c r="K14" s="91"/>
      <c r="L14" s="91"/>
      <c r="M14" s="186" t="s">
        <v>388</v>
      </c>
      <c r="N14" s="180" t="s">
        <v>389</v>
      </c>
      <c r="O14" s="182"/>
      <c r="P14" s="191"/>
      <c r="Q14" s="194"/>
      <c r="R14" s="194"/>
      <c r="S14" s="186"/>
      <c r="T14" s="91"/>
    </row>
    <row r="15" spans="1:20">
      <c r="A15" s="186" t="s">
        <v>390</v>
      </c>
      <c r="B15" s="180" t="s">
        <v>165</v>
      </c>
      <c r="C15" s="182"/>
      <c r="D15" s="186" t="s">
        <v>391</v>
      </c>
      <c r="E15" s="180"/>
      <c r="F15" s="181"/>
      <c r="G15" s="181"/>
      <c r="H15" s="91"/>
      <c r="I15" s="94"/>
      <c r="J15" s="94"/>
      <c r="K15" s="91"/>
      <c r="L15" s="91"/>
      <c r="M15" s="188"/>
      <c r="N15" s="189"/>
      <c r="O15" s="190"/>
      <c r="P15" s="192"/>
      <c r="Q15" s="195"/>
      <c r="R15" s="195"/>
      <c r="S15" s="188"/>
      <c r="T15" s="91"/>
    </row>
    <row r="16" spans="1:20">
      <c r="A16" s="188"/>
      <c r="B16" s="189"/>
      <c r="C16" s="190"/>
      <c r="D16" s="188"/>
      <c r="E16" s="189"/>
      <c r="F16" s="304"/>
      <c r="G16" s="304"/>
      <c r="H16" s="91"/>
      <c r="I16" s="94"/>
      <c r="J16" s="94"/>
      <c r="K16" s="91"/>
      <c r="L16" s="91"/>
      <c r="M16" s="188"/>
      <c r="N16" s="189"/>
      <c r="O16" s="190"/>
      <c r="P16" s="192"/>
      <c r="Q16" s="195"/>
      <c r="R16" s="195"/>
      <c r="S16" s="188"/>
      <c r="T16" s="91"/>
    </row>
    <row r="17" spans="1:20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5"/>
      <c r="M17" s="187"/>
      <c r="N17" s="183"/>
      <c r="O17" s="185"/>
      <c r="P17" s="193"/>
      <c r="Q17" s="196"/>
      <c r="R17" s="196"/>
      <c r="S17" s="187"/>
      <c r="T17" s="91"/>
    </row>
    <row r="18" spans="1:20" ht="48">
      <c r="A18" s="96" t="s">
        <v>392</v>
      </c>
      <c r="B18" s="96" t="s">
        <v>393</v>
      </c>
      <c r="C18" s="96" t="s">
        <v>5</v>
      </c>
      <c r="D18" s="96" t="s">
        <v>394</v>
      </c>
      <c r="E18" s="96" t="s">
        <v>395</v>
      </c>
      <c r="F18" s="96" t="s">
        <v>396</v>
      </c>
      <c r="G18" s="96" t="s">
        <v>397</v>
      </c>
      <c r="H18" s="96" t="s">
        <v>398</v>
      </c>
      <c r="I18" s="96" t="s">
        <v>399</v>
      </c>
      <c r="J18" s="96" t="s">
        <v>400</v>
      </c>
      <c r="K18" s="96" t="s">
        <v>401</v>
      </c>
      <c r="L18" s="96" t="s">
        <v>402</v>
      </c>
      <c r="M18" s="96" t="s">
        <v>403</v>
      </c>
      <c r="N18" s="96" t="s">
        <v>393</v>
      </c>
      <c r="O18" s="96" t="s">
        <v>404</v>
      </c>
      <c r="P18" s="96" t="s">
        <v>405</v>
      </c>
      <c r="Q18" s="96" t="s">
        <v>393</v>
      </c>
      <c r="R18" s="96" t="s">
        <v>404</v>
      </c>
      <c r="S18" s="97" t="s">
        <v>406</v>
      </c>
      <c r="T18" s="97" t="s">
        <v>407</v>
      </c>
    </row>
    <row r="19" spans="1:20">
      <c r="A19" s="98" t="s">
        <v>214</v>
      </c>
      <c r="B19" s="99" t="s">
        <v>11</v>
      </c>
      <c r="C19" s="100"/>
      <c r="D19" s="100"/>
      <c r="E19" s="100"/>
      <c r="F19" s="100"/>
      <c r="G19" s="101"/>
      <c r="H19" s="102"/>
      <c r="I19" s="102"/>
      <c r="J19" s="102"/>
      <c r="K19" s="101"/>
      <c r="L19" s="101"/>
      <c r="M19" s="102"/>
      <c r="N19" s="102"/>
      <c r="O19" s="101"/>
      <c r="P19" s="101"/>
      <c r="Q19" s="101"/>
      <c r="R19" s="101"/>
      <c r="S19" s="103"/>
      <c r="T19" s="104"/>
    </row>
    <row r="20" spans="1:20">
      <c r="A20" s="98" t="s">
        <v>216</v>
      </c>
      <c r="B20" s="99" t="s">
        <v>19</v>
      </c>
      <c r="C20" s="105"/>
      <c r="D20" s="105"/>
      <c r="E20" s="105"/>
      <c r="F20" s="105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0">
      <c r="A21" s="98" t="s">
        <v>218</v>
      </c>
      <c r="B21" s="99" t="s">
        <v>19</v>
      </c>
      <c r="C21" s="105"/>
      <c r="D21" s="105"/>
      <c r="E21" s="105"/>
      <c r="F21" s="105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4"/>
    </row>
    <row r="22" spans="1:20">
      <c r="A22" s="98" t="s">
        <v>220</v>
      </c>
      <c r="B22" s="99" t="s">
        <v>19</v>
      </c>
      <c r="C22" s="105"/>
      <c r="D22" s="105"/>
      <c r="E22" s="105"/>
      <c r="F22" s="105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4"/>
    </row>
    <row r="23" spans="1:20">
      <c r="A23" s="98" t="s">
        <v>221</v>
      </c>
      <c r="B23" s="99" t="s">
        <v>29</v>
      </c>
      <c r="C23" s="105"/>
      <c r="D23" s="105"/>
      <c r="E23" s="105"/>
      <c r="F23" s="105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0">
      <c r="A24" s="98" t="s">
        <v>223</v>
      </c>
      <c r="B24" s="99" t="s">
        <v>19</v>
      </c>
      <c r="C24" s="105"/>
      <c r="D24" s="105"/>
      <c r="E24" s="105"/>
      <c r="F24" s="105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4"/>
    </row>
    <row r="25" spans="1:20">
      <c r="A25" s="98" t="s">
        <v>225</v>
      </c>
      <c r="B25" s="99" t="s">
        <v>19</v>
      </c>
      <c r="C25" s="105"/>
      <c r="D25" s="105"/>
      <c r="E25" s="105"/>
      <c r="F25" s="105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4"/>
    </row>
    <row r="26" spans="1:20">
      <c r="A26" s="98" t="s">
        <v>227</v>
      </c>
      <c r="B26" s="99" t="s">
        <v>19</v>
      </c>
      <c r="C26" s="105"/>
      <c r="D26" s="105"/>
      <c r="E26" s="105"/>
      <c r="F26" s="105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4"/>
    </row>
    <row r="27" spans="1:20" ht="16">
      <c r="A27" s="106" t="s">
        <v>228</v>
      </c>
      <c r="B27" s="106" t="s">
        <v>11</v>
      </c>
      <c r="C27" s="107"/>
      <c r="D27" s="107"/>
      <c r="E27" s="107" t="s">
        <v>408</v>
      </c>
      <c r="F27" s="107" t="s">
        <v>408</v>
      </c>
      <c r="G27" s="106" t="s">
        <v>408</v>
      </c>
      <c r="H27" s="106" t="s">
        <v>408</v>
      </c>
      <c r="I27" s="106" t="s">
        <v>408</v>
      </c>
      <c r="J27" s="106">
        <v>7</v>
      </c>
      <c r="K27" s="106"/>
      <c r="L27" s="106"/>
      <c r="M27" s="106"/>
      <c r="N27" s="106"/>
      <c r="O27" s="106"/>
      <c r="P27" s="106"/>
      <c r="Q27" s="106"/>
      <c r="R27" s="106"/>
      <c r="S27" s="106"/>
      <c r="T27" s="108"/>
    </row>
    <row r="28" spans="1:20" ht="32">
      <c r="A28" s="166" t="s">
        <v>231</v>
      </c>
      <c r="B28" s="166" t="s">
        <v>19</v>
      </c>
      <c r="C28" s="167" t="s">
        <v>409</v>
      </c>
      <c r="D28" s="167">
        <v>2</v>
      </c>
      <c r="E28" s="167" t="s">
        <v>408</v>
      </c>
      <c r="F28" s="167" t="s">
        <v>408</v>
      </c>
      <c r="G28" s="166" t="s">
        <v>408</v>
      </c>
      <c r="H28" s="166" t="s">
        <v>408</v>
      </c>
      <c r="I28" s="166" t="s">
        <v>408</v>
      </c>
      <c r="J28" s="166"/>
      <c r="K28" s="166" t="s">
        <v>16</v>
      </c>
      <c r="L28" s="166"/>
      <c r="M28" s="166"/>
      <c r="N28" s="166" t="s">
        <v>9</v>
      </c>
      <c r="O28" s="166" t="s">
        <v>410</v>
      </c>
      <c r="P28" s="166" t="s">
        <v>16</v>
      </c>
      <c r="Q28" s="166" t="s">
        <v>9</v>
      </c>
      <c r="R28" s="166" t="s">
        <v>410</v>
      </c>
      <c r="S28" s="158"/>
      <c r="T28" s="168"/>
    </row>
    <row r="29" spans="1:20" ht="32">
      <c r="A29" s="166" t="s">
        <v>234</v>
      </c>
      <c r="B29" s="166" t="s">
        <v>19</v>
      </c>
      <c r="C29" s="167" t="s">
        <v>409</v>
      </c>
      <c r="D29" s="167">
        <v>1</v>
      </c>
      <c r="E29" s="167" t="s">
        <v>408</v>
      </c>
      <c r="F29" s="167" t="s">
        <v>408</v>
      </c>
      <c r="G29" s="166" t="s">
        <v>408</v>
      </c>
      <c r="H29" s="166" t="s">
        <v>408</v>
      </c>
      <c r="I29" s="166" t="s">
        <v>408</v>
      </c>
      <c r="J29" s="166"/>
      <c r="K29" s="166" t="s">
        <v>16</v>
      </c>
      <c r="L29" s="166"/>
      <c r="M29" s="166"/>
      <c r="N29" s="166" t="s">
        <v>9</v>
      </c>
      <c r="O29" s="166" t="s">
        <v>410</v>
      </c>
      <c r="P29" s="166" t="s">
        <v>16</v>
      </c>
      <c r="Q29" s="166" t="s">
        <v>9</v>
      </c>
      <c r="R29" s="166" t="s">
        <v>411</v>
      </c>
      <c r="S29" s="158"/>
      <c r="T29" s="168"/>
    </row>
    <row r="30" spans="1:20" ht="16">
      <c r="A30" s="155" t="s">
        <v>416</v>
      </c>
      <c r="B30" s="155" t="s">
        <v>11</v>
      </c>
      <c r="C30" s="156"/>
      <c r="D30" s="156"/>
      <c r="E30" s="156"/>
      <c r="F30" s="156" t="s">
        <v>408</v>
      </c>
      <c r="G30" s="155"/>
      <c r="H30" s="155"/>
      <c r="I30" s="155" t="s">
        <v>408</v>
      </c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68"/>
    </row>
    <row r="31" spans="1:20" ht="16">
      <c r="A31" s="155" t="s">
        <v>238</v>
      </c>
      <c r="B31" s="155" t="s">
        <v>19</v>
      </c>
      <c r="C31" s="156"/>
      <c r="D31" s="156">
        <v>1</v>
      </c>
      <c r="E31" s="156" t="s">
        <v>408</v>
      </c>
      <c r="F31" s="156" t="s">
        <v>408</v>
      </c>
      <c r="G31" s="155" t="s">
        <v>408</v>
      </c>
      <c r="H31" s="155" t="s">
        <v>408</v>
      </c>
      <c r="I31" s="155" t="s">
        <v>408</v>
      </c>
      <c r="J31" s="155"/>
      <c r="K31" s="155" t="s">
        <v>16</v>
      </c>
      <c r="L31" s="169"/>
      <c r="M31" s="157"/>
      <c r="N31" s="155" t="s">
        <v>9</v>
      </c>
      <c r="O31" s="155" t="s">
        <v>411</v>
      </c>
      <c r="P31" s="155" t="s">
        <v>16</v>
      </c>
      <c r="Q31" s="155" t="s">
        <v>9</v>
      </c>
      <c r="R31" s="155" t="s">
        <v>411</v>
      </c>
      <c r="S31" s="158"/>
      <c r="T31" s="168" t="s">
        <v>413</v>
      </c>
    </row>
    <row r="32" spans="1:20" ht="16">
      <c r="A32" s="155" t="s">
        <v>241</v>
      </c>
      <c r="B32" s="155" t="s">
        <v>19</v>
      </c>
      <c r="C32" s="156"/>
      <c r="D32" s="156">
        <v>1</v>
      </c>
      <c r="E32" s="156" t="s">
        <v>408</v>
      </c>
      <c r="F32" s="156" t="s">
        <v>408</v>
      </c>
      <c r="G32" s="155" t="s">
        <v>408</v>
      </c>
      <c r="H32" s="155" t="s">
        <v>408</v>
      </c>
      <c r="I32" s="155" t="s">
        <v>408</v>
      </c>
      <c r="J32" s="155"/>
      <c r="K32" s="155" t="s">
        <v>16</v>
      </c>
      <c r="L32" s="169"/>
      <c r="M32" s="157"/>
      <c r="N32" s="155" t="s">
        <v>9</v>
      </c>
      <c r="O32" s="155" t="s">
        <v>411</v>
      </c>
      <c r="P32" s="155" t="s">
        <v>16</v>
      </c>
      <c r="Q32" s="155" t="s">
        <v>9</v>
      </c>
      <c r="R32" s="155" t="s">
        <v>411</v>
      </c>
      <c r="S32" s="157"/>
      <c r="T32" s="168" t="s">
        <v>413</v>
      </c>
    </row>
    <row r="33" spans="1:20">
      <c r="A33" s="155" t="s">
        <v>417</v>
      </c>
      <c r="B33" s="155" t="s">
        <v>29</v>
      </c>
      <c r="C33" s="170"/>
      <c r="D33" s="170"/>
      <c r="E33" s="170"/>
      <c r="F33" s="170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68"/>
    </row>
    <row r="34" spans="1:20" ht="16">
      <c r="A34" s="171" t="s">
        <v>418</v>
      </c>
      <c r="B34" s="171" t="s">
        <v>11</v>
      </c>
      <c r="C34" s="172" t="s">
        <v>13</v>
      </c>
      <c r="D34" s="172"/>
      <c r="E34" s="172" t="s">
        <v>408</v>
      </c>
      <c r="F34" s="172" t="s">
        <v>408</v>
      </c>
      <c r="G34" s="171" t="s">
        <v>408</v>
      </c>
      <c r="H34" s="171" t="s">
        <v>408</v>
      </c>
      <c r="I34" s="171" t="s">
        <v>408</v>
      </c>
      <c r="J34" s="171"/>
      <c r="K34" s="173"/>
      <c r="L34" s="171"/>
      <c r="M34" s="171"/>
      <c r="N34" s="173"/>
      <c r="O34" s="173"/>
      <c r="P34" s="173"/>
      <c r="Q34" s="173"/>
      <c r="R34" s="173"/>
      <c r="S34" s="158"/>
      <c r="T34" s="174"/>
    </row>
    <row r="35" spans="1:20" ht="16">
      <c r="A35" s="171" t="s">
        <v>248</v>
      </c>
      <c r="B35" s="171" t="s">
        <v>19</v>
      </c>
      <c r="C35" s="172" t="s">
        <v>13</v>
      </c>
      <c r="D35" s="172"/>
      <c r="E35" s="172" t="s">
        <v>408</v>
      </c>
      <c r="F35" s="172" t="s">
        <v>408</v>
      </c>
      <c r="G35" s="171" t="s">
        <v>408</v>
      </c>
      <c r="H35" s="171" t="s">
        <v>408</v>
      </c>
      <c r="I35" s="171" t="s">
        <v>408</v>
      </c>
      <c r="J35" s="155"/>
      <c r="K35" s="154" t="s">
        <v>16</v>
      </c>
      <c r="L35" s="171"/>
      <c r="M35" s="171"/>
      <c r="N35" s="171" t="s">
        <v>9</v>
      </c>
      <c r="O35" s="171" t="s">
        <v>585</v>
      </c>
      <c r="P35" s="154" t="s">
        <v>16</v>
      </c>
      <c r="Q35" s="171" t="s">
        <v>583</v>
      </c>
      <c r="R35" s="171" t="s">
        <v>585</v>
      </c>
      <c r="S35" s="171"/>
      <c r="T35" s="168" t="s">
        <v>413</v>
      </c>
    </row>
    <row r="36" spans="1:20" ht="16">
      <c r="A36" s="171" t="s">
        <v>251</v>
      </c>
      <c r="B36" s="171" t="s">
        <v>19</v>
      </c>
      <c r="C36" s="172" t="s">
        <v>13</v>
      </c>
      <c r="D36" s="172"/>
      <c r="E36" s="172" t="s">
        <v>408</v>
      </c>
      <c r="F36" s="172" t="s">
        <v>408</v>
      </c>
      <c r="G36" s="171" t="s">
        <v>408</v>
      </c>
      <c r="H36" s="171" t="s">
        <v>408</v>
      </c>
      <c r="I36" s="171" t="s">
        <v>408</v>
      </c>
      <c r="J36" s="171"/>
      <c r="K36" s="154" t="s">
        <v>16</v>
      </c>
      <c r="L36" s="171"/>
      <c r="M36" s="171"/>
      <c r="N36" s="171" t="s">
        <v>9</v>
      </c>
      <c r="O36" s="171" t="s">
        <v>585</v>
      </c>
      <c r="P36" s="154" t="s">
        <v>16</v>
      </c>
      <c r="Q36" s="171" t="s">
        <v>583</v>
      </c>
      <c r="R36" s="171" t="s">
        <v>585</v>
      </c>
      <c r="S36" s="171"/>
      <c r="T36" s="168" t="s">
        <v>586</v>
      </c>
    </row>
    <row r="37" spans="1:20">
      <c r="A37" s="155" t="s">
        <v>419</v>
      </c>
      <c r="B37" s="155" t="s">
        <v>11</v>
      </c>
      <c r="C37" s="156"/>
      <c r="D37" s="156"/>
      <c r="E37" s="156"/>
      <c r="F37" s="156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68"/>
    </row>
    <row r="38" spans="1:20">
      <c r="A38" s="106" t="s">
        <v>420</v>
      </c>
      <c r="B38" s="106" t="s">
        <v>29</v>
      </c>
      <c r="C38" s="105"/>
      <c r="D38" s="105"/>
      <c r="E38" s="105"/>
      <c r="F38" s="105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8"/>
    </row>
    <row r="39" spans="1:20">
      <c r="A39" s="106" t="s">
        <v>419</v>
      </c>
      <c r="B39" s="106" t="s">
        <v>11</v>
      </c>
      <c r="C39" s="107"/>
      <c r="D39" s="107"/>
      <c r="E39" s="107"/>
      <c r="F39" s="107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8"/>
    </row>
    <row r="40" spans="1:20">
      <c r="A40" s="106"/>
      <c r="B40" s="106"/>
      <c r="C40" s="107"/>
      <c r="D40" s="107"/>
      <c r="E40" s="107"/>
      <c r="F40" s="107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8"/>
    </row>
    <row r="41" spans="1:20">
      <c r="A41" s="106"/>
      <c r="B41" s="106"/>
      <c r="C41" s="107"/>
      <c r="D41" s="107"/>
      <c r="E41" s="107"/>
      <c r="F41" s="107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8"/>
    </row>
    <row r="42" spans="1:20">
      <c r="A42" s="106"/>
      <c r="B42" s="106"/>
      <c r="C42" s="107"/>
      <c r="D42" s="107"/>
      <c r="E42" s="107"/>
      <c r="F42" s="107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8"/>
    </row>
    <row r="43" spans="1:20">
      <c r="A43" s="106"/>
      <c r="B43" s="106"/>
      <c r="C43" s="107"/>
      <c r="D43" s="107"/>
      <c r="E43" s="107"/>
      <c r="F43" s="107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8"/>
    </row>
    <row r="44" spans="1:20">
      <c r="A44" s="106"/>
      <c r="B44" s="106"/>
      <c r="C44" s="107"/>
      <c r="D44" s="107"/>
      <c r="E44" s="107"/>
      <c r="F44" s="107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8"/>
    </row>
    <row r="45" spans="1:20">
      <c r="A45" s="106"/>
      <c r="B45" s="106"/>
      <c r="C45" s="107"/>
      <c r="D45" s="107"/>
      <c r="E45" s="107"/>
      <c r="F45" s="107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8"/>
    </row>
    <row r="46" spans="1:20">
      <c r="A46" s="106"/>
      <c r="B46" s="106"/>
      <c r="C46" s="107"/>
      <c r="D46" s="107"/>
      <c r="E46" s="107"/>
      <c r="F46" s="107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8"/>
    </row>
    <row r="47" spans="1:20">
      <c r="A47" s="106"/>
      <c r="B47" s="106"/>
      <c r="C47" s="107"/>
      <c r="D47" s="107"/>
      <c r="E47" s="107"/>
      <c r="F47" s="107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8"/>
    </row>
    <row r="48" spans="1:20">
      <c r="A48" s="106"/>
      <c r="B48" s="106"/>
      <c r="C48" s="107"/>
      <c r="D48" s="107"/>
      <c r="E48" s="107"/>
      <c r="F48" s="107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8"/>
    </row>
    <row r="49" spans="1:20">
      <c r="A49" s="106"/>
      <c r="B49" s="106"/>
      <c r="C49" s="107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8"/>
    </row>
    <row r="50" spans="1:20">
      <c r="A50" s="106"/>
      <c r="B50" s="106"/>
      <c r="C50" s="107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8"/>
    </row>
    <row r="51" spans="1:20">
      <c r="A51" s="106"/>
      <c r="B51" s="106"/>
      <c r="C51" s="107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8"/>
    </row>
    <row r="52" spans="1:20">
      <c r="A52" s="106"/>
      <c r="B52" s="106"/>
      <c r="C52" s="107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8"/>
    </row>
    <row r="53" spans="1:20">
      <c r="A53" s="106"/>
      <c r="B53" s="106"/>
      <c r="C53" s="107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8"/>
    </row>
    <row r="54" spans="1:20">
      <c r="A54" s="106"/>
      <c r="B54" s="106"/>
      <c r="C54" s="107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8"/>
    </row>
    <row r="55" spans="1:20">
      <c r="A55" s="106"/>
      <c r="B55" s="106"/>
      <c r="C55" s="107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8"/>
    </row>
    <row r="56" spans="1:20">
      <c r="A56" s="106"/>
      <c r="B56" s="106"/>
      <c r="C56" s="107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8"/>
    </row>
    <row r="57" spans="1:20">
      <c r="A57" s="106"/>
      <c r="B57" s="106"/>
      <c r="C57" s="107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8"/>
    </row>
    <row r="58" spans="1:20">
      <c r="A58" s="106"/>
      <c r="B58" s="106"/>
      <c r="C58" s="107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8"/>
    </row>
    <row r="59" spans="1:20">
      <c r="A59" s="106"/>
      <c r="B59" s="106"/>
      <c r="C59" s="107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8"/>
    </row>
    <row r="60" spans="1:20">
      <c r="A60" s="106"/>
      <c r="B60" s="106"/>
      <c r="C60" s="107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8"/>
    </row>
    <row r="61" spans="1:20">
      <c r="A61" s="106"/>
      <c r="B61" s="106"/>
      <c r="C61" s="107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8"/>
    </row>
    <row r="62" spans="1:20">
      <c r="A62" s="106"/>
      <c r="B62" s="106"/>
      <c r="C62" s="107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8"/>
    </row>
    <row r="63" spans="1:20">
      <c r="A63" s="106"/>
      <c r="B63" s="106"/>
      <c r="C63" s="107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8"/>
    </row>
    <row r="64" spans="1:20">
      <c r="A64" s="106"/>
      <c r="B64" s="106"/>
      <c r="C64" s="107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8"/>
    </row>
    <row r="65" spans="1:20">
      <c r="A65" s="106"/>
      <c r="B65" s="106"/>
      <c r="C65" s="107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8"/>
    </row>
    <row r="66" spans="1:20">
      <c r="A66" s="106"/>
      <c r="B66" s="106"/>
      <c r="C66" s="107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8"/>
    </row>
    <row r="67" spans="1:20">
      <c r="A67" s="106"/>
      <c r="B67" s="106"/>
      <c r="C67" s="107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8"/>
    </row>
    <row r="68" spans="1:20">
      <c r="A68" s="106"/>
      <c r="B68" s="106"/>
      <c r="C68" s="107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8"/>
    </row>
    <row r="69" spans="1:20">
      <c r="A69" s="106"/>
      <c r="B69" s="106"/>
      <c r="C69" s="107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8"/>
    </row>
    <row r="70" spans="1:20">
      <c r="A70" s="106"/>
      <c r="B70" s="106"/>
      <c r="C70" s="107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8"/>
    </row>
    <row r="71" spans="1:20">
      <c r="A71" s="106"/>
      <c r="B71" s="106"/>
      <c r="C71" s="107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8"/>
    </row>
    <row r="72" spans="1:20">
      <c r="A72" s="106"/>
      <c r="B72" s="106"/>
      <c r="C72" s="107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8"/>
    </row>
    <row r="73" spans="1:20">
      <c r="A73" s="106"/>
      <c r="B73" s="106"/>
      <c r="C73" s="107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8"/>
    </row>
    <row r="74" spans="1:20">
      <c r="A74" s="106"/>
      <c r="B74" s="106"/>
      <c r="C74" s="107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8"/>
    </row>
    <row r="75" spans="1:20">
      <c r="A75" s="106"/>
      <c r="B75" s="106"/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8"/>
    </row>
    <row r="76" spans="1:20">
      <c r="A76" s="106"/>
      <c r="B76" s="106"/>
      <c r="C76" s="107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8"/>
    </row>
    <row r="77" spans="1:20">
      <c r="A77" s="106"/>
      <c r="B77" s="106"/>
      <c r="C77" s="107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8"/>
    </row>
    <row r="78" spans="1:20">
      <c r="A78" s="106"/>
      <c r="B78" s="106"/>
      <c r="C78" s="107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8"/>
    </row>
    <row r="79" spans="1:20">
      <c r="A79" s="106"/>
      <c r="B79" s="106"/>
      <c r="C79" s="107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8"/>
    </row>
    <row r="80" spans="1:20">
      <c r="A80" s="106"/>
      <c r="B80" s="106"/>
      <c r="C80" s="107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8"/>
    </row>
    <row r="81" spans="1:20">
      <c r="A81" s="106"/>
      <c r="B81" s="106"/>
      <c r="C81" s="107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8"/>
    </row>
    <row r="82" spans="1:20">
      <c r="A82" s="106"/>
      <c r="B82" s="106"/>
      <c r="C82" s="107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8"/>
    </row>
    <row r="83" spans="1:20">
      <c r="A83" s="106"/>
      <c r="B83" s="106"/>
      <c r="C83" s="107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8"/>
    </row>
    <row r="84" spans="1:20">
      <c r="A84" s="106"/>
      <c r="B84" s="106"/>
      <c r="C84" s="107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8"/>
    </row>
    <row r="85" spans="1:20">
      <c r="A85" s="106"/>
      <c r="B85" s="106"/>
      <c r="C85" s="107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8"/>
    </row>
    <row r="86" spans="1:20">
      <c r="A86" s="106"/>
      <c r="B86" s="106"/>
      <c r="C86" s="107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8"/>
    </row>
    <row r="87" spans="1:20">
      <c r="A87" s="106"/>
      <c r="B87" s="106"/>
      <c r="C87" s="107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8"/>
    </row>
    <row r="88" spans="1:20">
      <c r="A88" s="106"/>
      <c r="B88" s="106"/>
      <c r="C88" s="107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8"/>
    </row>
    <row r="89" spans="1:20">
      <c r="A89" s="106"/>
      <c r="B89" s="106"/>
      <c r="C89" s="107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8"/>
    </row>
    <row r="90" spans="1:20">
      <c r="A90" s="106"/>
      <c r="B90" s="106"/>
      <c r="C90" s="107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8"/>
    </row>
    <row r="91" spans="1:20">
      <c r="A91" s="106"/>
      <c r="B91" s="106"/>
      <c r="C91" s="107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8"/>
    </row>
    <row r="92" spans="1:20">
      <c r="A92" s="106"/>
      <c r="B92" s="106"/>
      <c r="C92" s="107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8"/>
    </row>
    <row r="93" spans="1:20">
      <c r="A93" s="106"/>
      <c r="B93" s="106"/>
      <c r="C93" s="107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8"/>
    </row>
    <row r="94" spans="1:20">
      <c r="A94" s="106"/>
      <c r="B94" s="106"/>
      <c r="C94" s="107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8"/>
    </row>
    <row r="95" spans="1:20">
      <c r="A95" s="106"/>
      <c r="B95" s="106"/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8"/>
    </row>
    <row r="96" spans="1:20">
      <c r="A96" s="106"/>
      <c r="B96" s="106"/>
      <c r="C96" s="107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8"/>
    </row>
    <row r="97" spans="1:20">
      <c r="A97" s="106"/>
      <c r="B97" s="106"/>
      <c r="C97" s="107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8"/>
    </row>
    <row r="98" spans="1:20">
      <c r="A98" s="106"/>
      <c r="B98" s="106"/>
      <c r="C98" s="107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8"/>
    </row>
    <row r="99" spans="1:20">
      <c r="A99" s="106"/>
      <c r="B99" s="106"/>
      <c r="C99" s="107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8"/>
    </row>
    <row r="100" spans="1:20">
      <c r="A100" s="106"/>
      <c r="B100" s="106"/>
      <c r="C100" s="107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8"/>
    </row>
    <row r="101" spans="1:20">
      <c r="A101" s="106"/>
      <c r="B101" s="106"/>
      <c r="C101" s="107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8"/>
    </row>
    <row r="102" spans="1:20">
      <c r="A102" s="106"/>
      <c r="B102" s="106"/>
      <c r="C102" s="107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8"/>
    </row>
    <row r="103" spans="1:20">
      <c r="A103" s="106"/>
      <c r="B103" s="106"/>
      <c r="C103" s="107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8"/>
    </row>
    <row r="104" spans="1:20">
      <c r="A104" s="106"/>
      <c r="B104" s="106"/>
      <c r="C104" s="107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8"/>
    </row>
    <row r="105" spans="1:20">
      <c r="A105" s="106"/>
      <c r="B105" s="106"/>
      <c r="C105" s="107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8"/>
    </row>
    <row r="106" spans="1:20">
      <c r="A106" s="106"/>
      <c r="B106" s="106"/>
      <c r="C106" s="107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8"/>
    </row>
    <row r="107" spans="1:20">
      <c r="A107" s="106"/>
      <c r="B107" s="106"/>
      <c r="C107" s="107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8"/>
    </row>
    <row r="108" spans="1:20">
      <c r="A108" s="106"/>
      <c r="B108" s="106"/>
      <c r="C108" s="107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8"/>
    </row>
    <row r="109" spans="1:20">
      <c r="A109" s="106"/>
      <c r="B109" s="106"/>
      <c r="C109" s="107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8"/>
    </row>
    <row r="110" spans="1:20">
      <c r="A110" s="106"/>
      <c r="B110" s="106"/>
      <c r="C110" s="107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8"/>
    </row>
    <row r="111" spans="1:20">
      <c r="A111" s="106"/>
      <c r="B111" s="106"/>
      <c r="C111" s="107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8"/>
    </row>
    <row r="112" spans="1:20">
      <c r="A112" s="106"/>
      <c r="B112" s="106"/>
      <c r="C112" s="107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8"/>
    </row>
    <row r="113" spans="1:20">
      <c r="A113" s="106"/>
      <c r="B113" s="106"/>
      <c r="C113" s="107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8"/>
    </row>
    <row r="114" spans="1:20">
      <c r="A114" s="106"/>
      <c r="B114" s="106"/>
      <c r="C114" s="107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8"/>
    </row>
    <row r="115" spans="1:20">
      <c r="A115" s="106"/>
      <c r="B115" s="106"/>
      <c r="C115" s="107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8"/>
    </row>
    <row r="116" spans="1:20">
      <c r="A116" s="106"/>
      <c r="B116" s="106"/>
      <c r="C116" s="107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8"/>
    </row>
    <row r="117" spans="1:20">
      <c r="A117" s="106"/>
      <c r="B117" s="106"/>
      <c r="C117" s="107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8"/>
    </row>
    <row r="118" spans="1:20">
      <c r="A118" s="106"/>
      <c r="B118" s="106"/>
      <c r="C118" s="107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8"/>
    </row>
    <row r="119" spans="1:20">
      <c r="A119" s="106"/>
      <c r="B119" s="106"/>
      <c r="C119" s="107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8"/>
    </row>
    <row r="120" spans="1:20">
      <c r="A120" s="106"/>
      <c r="B120" s="106"/>
      <c r="C120" s="107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="70" zoomScaleNormal="70" workbookViewId="0">
      <pane ySplit="18" topLeftCell="A24" activePane="bottomLeft" state="frozen"/>
      <selection pane="bottomLeft" activeCell="B29" sqref="B29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4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250"/>
      <c r="B1" s="250"/>
      <c r="C1" s="250"/>
      <c r="D1" s="250"/>
      <c r="E1" s="250"/>
      <c r="F1" s="250"/>
      <c r="G1" s="250"/>
      <c r="H1" s="250"/>
      <c r="I1" s="250"/>
      <c r="J1" s="250"/>
    </row>
    <row r="2" spans="1:10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>
      <c r="A3" s="250"/>
      <c r="B3" s="250"/>
      <c r="C3" s="250"/>
      <c r="D3" s="250"/>
      <c r="E3" s="250"/>
      <c r="F3" s="250"/>
      <c r="G3" s="250"/>
      <c r="H3" s="250"/>
      <c r="I3" s="250"/>
      <c r="J3" s="250"/>
    </row>
    <row r="4" spans="1:10">
      <c r="A4" s="250"/>
      <c r="B4" s="250"/>
      <c r="C4" s="250"/>
      <c r="D4" s="250"/>
      <c r="E4" s="250"/>
      <c r="F4" s="250"/>
      <c r="G4" s="250"/>
      <c r="H4" s="250"/>
      <c r="I4" s="250"/>
      <c r="J4" s="250"/>
    </row>
    <row r="5" spans="1:10">
      <c r="A5" s="250"/>
      <c r="B5" s="250"/>
      <c r="C5" s="250"/>
      <c r="D5" s="250"/>
      <c r="E5" s="250"/>
      <c r="F5" s="250"/>
      <c r="G5" s="250"/>
      <c r="H5" s="250"/>
      <c r="I5" s="250"/>
      <c r="J5" s="250"/>
    </row>
    <row r="6" spans="1:10">
      <c r="A6" s="250"/>
      <c r="B6" s="250"/>
      <c r="C6" s="250"/>
      <c r="D6" s="250"/>
      <c r="E6" s="250"/>
      <c r="F6" s="250"/>
      <c r="G6" s="250"/>
      <c r="H6" s="250"/>
      <c r="I6" s="250"/>
      <c r="J6" s="250"/>
    </row>
    <row r="7" spans="1:10" ht="18" customHeight="1">
      <c r="A7" s="252" t="s">
        <v>196</v>
      </c>
      <c r="B7" s="248" t="str">
        <f>'Fiche Générale'!B3</f>
        <v>Portail_SHS</v>
      </c>
      <c r="C7" s="302" t="s">
        <v>197</v>
      </c>
      <c r="D7" s="252"/>
      <c r="E7" s="259" t="str">
        <f>'Fiche Générale'!B4</f>
        <v>Sociologie</v>
      </c>
      <c r="F7" s="260"/>
      <c r="G7" s="252" t="s">
        <v>384</v>
      </c>
      <c r="H7" s="306" t="str">
        <f>'Fiche Générale'!B5</f>
        <v>HPSHS18</v>
      </c>
      <c r="I7" s="306"/>
      <c r="J7" s="306"/>
    </row>
    <row r="8" spans="1:10" ht="18" customHeight="1">
      <c r="A8" s="252"/>
      <c r="B8" s="248"/>
      <c r="C8" s="302"/>
      <c r="D8" s="252"/>
      <c r="E8" s="261"/>
      <c r="F8" s="262"/>
      <c r="G8" s="252"/>
      <c r="H8" s="306"/>
      <c r="I8" s="306"/>
      <c r="J8" s="306"/>
    </row>
    <row r="9" spans="1:10" ht="18" customHeight="1">
      <c r="A9" s="252"/>
      <c r="B9" s="248"/>
      <c r="C9" s="302"/>
      <c r="D9" s="252"/>
      <c r="E9" s="263"/>
      <c r="F9" s="264"/>
      <c r="G9" s="252"/>
      <c r="H9" s="306"/>
      <c r="I9" s="306"/>
      <c r="J9" s="306"/>
    </row>
    <row r="10" spans="1:10" ht="18" customHeight="1">
      <c r="A10" s="252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03"/>
    </row>
    <row r="11" spans="1:10" ht="18" customHeight="1">
      <c r="A11" s="252"/>
      <c r="B11" s="248"/>
      <c r="C11" s="265"/>
      <c r="D11" s="265"/>
      <c r="E11" s="303"/>
      <c r="F11" s="303"/>
      <c r="G11" s="303"/>
      <c r="H11" s="303"/>
      <c r="I11" s="303"/>
      <c r="J11" s="303"/>
    </row>
    <row r="13" spans="1:10">
      <c r="A13" s="249" t="s">
        <v>200</v>
      </c>
      <c r="B13" s="229" t="str">
        <f>'S1 Maquette'!B13</f>
        <v>1ère année de Portail</v>
      </c>
      <c r="C13" s="249" t="s">
        <v>202</v>
      </c>
      <c r="D13" s="249"/>
      <c r="E13" s="305">
        <f>'S1 Maquette'!E13</f>
        <v>0</v>
      </c>
      <c r="F13" s="305"/>
      <c r="G13" s="249" t="s">
        <v>421</v>
      </c>
      <c r="H13" s="224">
        <f>Calcul!D7</f>
        <v>1810</v>
      </c>
      <c r="I13" s="224"/>
    </row>
    <row r="14" spans="1:10">
      <c r="A14" s="249"/>
      <c r="B14" s="232"/>
      <c r="C14" s="249"/>
      <c r="D14" s="249"/>
      <c r="E14" s="305"/>
      <c r="F14" s="305"/>
      <c r="G14" s="249"/>
      <c r="H14" s="224"/>
      <c r="I14" s="224"/>
    </row>
    <row r="15" spans="1:10">
      <c r="A15" s="249" t="s">
        <v>204</v>
      </c>
      <c r="B15" s="229" t="s">
        <v>166</v>
      </c>
      <c r="C15" s="272" t="s">
        <v>205</v>
      </c>
      <c r="D15" s="273"/>
      <c r="E15" s="249"/>
      <c r="F15" s="249"/>
      <c r="G15" s="249" t="s">
        <v>422</v>
      </c>
      <c r="H15" s="224">
        <f ca="1">Calcul!D20</f>
        <v>170</v>
      </c>
      <c r="I15" s="224"/>
    </row>
    <row r="16" spans="1:10">
      <c r="A16" s="249"/>
      <c r="B16" s="232"/>
      <c r="C16" s="274"/>
      <c r="D16" s="275"/>
      <c r="E16" s="249"/>
      <c r="F16" s="249"/>
      <c r="G16" s="249"/>
      <c r="H16" s="224"/>
      <c r="I16" s="224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5" customHeight="1">
      <c r="A19" s="50">
        <v>0</v>
      </c>
      <c r="B19" s="48" t="s">
        <v>423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5" customHeight="1">
      <c r="A20" s="50" t="s">
        <v>215</v>
      </c>
      <c r="B20" s="48" t="s">
        <v>424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5" customHeight="1">
      <c r="A21" s="50" t="s">
        <v>217</v>
      </c>
      <c r="B21" s="48" t="s">
        <v>425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5" customHeight="1">
      <c r="A22" s="50" t="s">
        <v>219</v>
      </c>
      <c r="B22" s="49" t="s">
        <v>426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5" customHeight="1">
      <c r="A23" s="51"/>
      <c r="B23" s="49" t="s">
        <v>221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5" customHeight="1">
      <c r="A24" s="50" t="s">
        <v>222</v>
      </c>
      <c r="B24" s="49" t="s">
        <v>427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5" customHeight="1">
      <c r="A25" s="50" t="s">
        <v>224</v>
      </c>
      <c r="B25" s="49" t="s">
        <v>225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5" customHeight="1">
      <c r="A26" s="50" t="s">
        <v>226</v>
      </c>
      <c r="B26" s="49" t="s">
        <v>227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5" customHeight="1">
      <c r="A27" s="22">
        <v>1</v>
      </c>
      <c r="B27" s="69" t="s">
        <v>428</v>
      </c>
      <c r="C27" s="19" t="s">
        <v>11</v>
      </c>
      <c r="D27" s="19">
        <v>6</v>
      </c>
      <c r="E27" s="5"/>
      <c r="F27" s="5"/>
      <c r="G27" s="5"/>
      <c r="H27" s="19"/>
      <c r="I27" s="19"/>
      <c r="J27" s="19"/>
      <c r="K27" s="19"/>
      <c r="L27" s="19"/>
      <c r="M27" s="19"/>
      <c r="N27" s="5"/>
      <c r="O27" s="5" t="s">
        <v>229</v>
      </c>
    </row>
    <row r="28" spans="1:15" ht="43.5" customHeight="1">
      <c r="A28" s="22" t="s">
        <v>230</v>
      </c>
      <c r="B28" s="24" t="s">
        <v>429</v>
      </c>
      <c r="C28" s="19" t="s">
        <v>19</v>
      </c>
      <c r="D28" s="19">
        <v>4</v>
      </c>
      <c r="E28" s="5"/>
      <c r="F28" s="5"/>
      <c r="G28" s="5"/>
      <c r="H28" s="19" t="s">
        <v>124</v>
      </c>
      <c r="I28" s="11">
        <v>24</v>
      </c>
      <c r="J28" s="19"/>
      <c r="K28" s="19"/>
      <c r="L28" s="19"/>
      <c r="M28" s="19" t="s">
        <v>12</v>
      </c>
      <c r="N28" s="5"/>
      <c r="O28" s="5" t="s">
        <v>232</v>
      </c>
    </row>
    <row r="29" spans="1:15" ht="43.5" customHeight="1">
      <c r="A29" s="22" t="s">
        <v>233</v>
      </c>
      <c r="B29" s="24" t="s">
        <v>430</v>
      </c>
      <c r="C29" s="19" t="s">
        <v>19</v>
      </c>
      <c r="D29" s="19">
        <v>2</v>
      </c>
      <c r="E29" s="5"/>
      <c r="F29" s="5"/>
      <c r="G29" s="5"/>
      <c r="H29" s="19" t="s">
        <v>124</v>
      </c>
      <c r="I29" s="19"/>
      <c r="J29" s="19">
        <v>24</v>
      </c>
      <c r="K29" s="19"/>
      <c r="L29" s="19"/>
      <c r="M29" s="19" t="s">
        <v>12</v>
      </c>
      <c r="N29" s="5"/>
      <c r="O29" s="5" t="s">
        <v>232</v>
      </c>
    </row>
    <row r="30" spans="1:15" ht="43.5" customHeight="1">
      <c r="A30" s="22">
        <v>2</v>
      </c>
      <c r="B30" s="69" t="s">
        <v>431</v>
      </c>
      <c r="C30" s="19" t="s">
        <v>11</v>
      </c>
      <c r="D30" s="19">
        <v>6</v>
      </c>
      <c r="E30" s="5"/>
      <c r="F30" s="5"/>
      <c r="G30" s="5"/>
      <c r="H30" s="19"/>
      <c r="I30" s="19"/>
      <c r="J30" s="19"/>
      <c r="K30" s="19"/>
      <c r="L30" s="19"/>
      <c r="M30" s="19"/>
      <c r="N30" s="5"/>
      <c r="O30" s="5" t="s">
        <v>236</v>
      </c>
    </row>
    <row r="31" spans="1:15" ht="43.5" customHeight="1">
      <c r="A31" s="22" t="s">
        <v>237</v>
      </c>
      <c r="B31" s="24" t="s">
        <v>432</v>
      </c>
      <c r="C31" s="19" t="s">
        <v>19</v>
      </c>
      <c r="D31" s="19">
        <v>3</v>
      </c>
      <c r="E31" s="5"/>
      <c r="F31" s="5"/>
      <c r="G31" s="5"/>
      <c r="H31" s="19" t="s">
        <v>124</v>
      </c>
      <c r="I31" s="19">
        <v>20</v>
      </c>
      <c r="J31" s="19"/>
      <c r="K31" s="19"/>
      <c r="L31" s="19"/>
      <c r="M31" s="19" t="s">
        <v>12</v>
      </c>
      <c r="N31" s="5"/>
      <c r="O31" s="5" t="s">
        <v>239</v>
      </c>
    </row>
    <row r="32" spans="1:15" ht="43.5" customHeight="1">
      <c r="A32" s="22" t="s">
        <v>240</v>
      </c>
      <c r="B32" s="24" t="s">
        <v>433</v>
      </c>
      <c r="C32" s="19" t="s">
        <v>19</v>
      </c>
      <c r="D32" s="19">
        <v>3</v>
      </c>
      <c r="E32" s="5"/>
      <c r="F32" s="5"/>
      <c r="G32" s="5"/>
      <c r="H32" s="19" t="s">
        <v>124</v>
      </c>
      <c r="I32" s="19">
        <v>20</v>
      </c>
      <c r="J32" s="19"/>
      <c r="K32" s="19"/>
      <c r="L32" s="19"/>
      <c r="M32" s="19" t="s">
        <v>12</v>
      </c>
      <c r="N32" s="5"/>
      <c r="O32" s="5" t="s">
        <v>239</v>
      </c>
    </row>
    <row r="33" spans="1:15" ht="43.5" customHeight="1">
      <c r="A33" s="75">
        <v>3</v>
      </c>
      <c r="B33" s="69" t="s">
        <v>242</v>
      </c>
      <c r="C33" s="19" t="s">
        <v>26</v>
      </c>
      <c r="D33" s="19"/>
      <c r="E33" s="5"/>
      <c r="F33" s="5"/>
      <c r="G33" s="5"/>
      <c r="H33" s="19"/>
      <c r="I33" s="19"/>
      <c r="J33" s="19"/>
      <c r="K33" s="19"/>
      <c r="L33" s="19"/>
      <c r="M33" s="19"/>
      <c r="N33" s="5"/>
      <c r="O33" s="5"/>
    </row>
    <row r="34" spans="1:15" ht="43.5" customHeight="1">
      <c r="A34" s="22"/>
      <c r="B34" s="24" t="s">
        <v>243</v>
      </c>
      <c r="C34" s="19" t="s">
        <v>29</v>
      </c>
      <c r="D34" s="19"/>
      <c r="E34" s="5"/>
      <c r="F34" s="5"/>
      <c r="G34" s="5"/>
      <c r="H34" s="19"/>
      <c r="I34" s="19"/>
      <c r="J34" s="19"/>
      <c r="K34" s="19"/>
      <c r="L34" s="19"/>
      <c r="M34" s="19"/>
      <c r="N34" s="5"/>
      <c r="O34" s="5" t="s">
        <v>434</v>
      </c>
    </row>
    <row r="35" spans="1:15" ht="43.5" customHeight="1">
      <c r="A35" s="68" t="s">
        <v>245</v>
      </c>
      <c r="B35" s="24" t="s">
        <v>435</v>
      </c>
      <c r="C35" s="19" t="s">
        <v>11</v>
      </c>
      <c r="D35" s="19">
        <v>6</v>
      </c>
      <c r="E35" s="5"/>
      <c r="F35" s="5" t="s">
        <v>13</v>
      </c>
      <c r="G35" s="5"/>
      <c r="H35" s="19"/>
      <c r="I35" s="19"/>
      <c r="J35" s="19"/>
      <c r="K35" s="19"/>
      <c r="L35" s="19"/>
      <c r="M35" s="19"/>
      <c r="N35" s="5"/>
      <c r="O35" s="5" t="s">
        <v>244</v>
      </c>
    </row>
    <row r="36" spans="1:15" ht="43.5" customHeight="1">
      <c r="A36" s="68" t="s">
        <v>247</v>
      </c>
      <c r="B36" s="24" t="s">
        <v>436</v>
      </c>
      <c r="C36" s="19" t="s">
        <v>19</v>
      </c>
      <c r="D36" s="19">
        <v>3</v>
      </c>
      <c r="E36" s="5"/>
      <c r="F36" s="5" t="s">
        <v>13</v>
      </c>
      <c r="G36" s="5"/>
      <c r="H36" s="19" t="s">
        <v>124</v>
      </c>
      <c r="I36" s="19">
        <v>20</v>
      </c>
      <c r="J36" s="19"/>
      <c r="K36" s="19"/>
      <c r="L36" s="19"/>
      <c r="M36" s="19" t="s">
        <v>12</v>
      </c>
      <c r="N36" s="5"/>
      <c r="O36" s="5" t="s">
        <v>249</v>
      </c>
    </row>
    <row r="37" spans="1:15" ht="43.5" customHeight="1">
      <c r="A37" s="68" t="s">
        <v>250</v>
      </c>
      <c r="B37" s="24" t="s">
        <v>437</v>
      </c>
      <c r="C37" s="19" t="s">
        <v>19</v>
      </c>
      <c r="D37" s="19">
        <v>3</v>
      </c>
      <c r="E37" s="5"/>
      <c r="F37" s="5" t="s">
        <v>13</v>
      </c>
      <c r="G37" s="5"/>
      <c r="H37" s="19" t="s">
        <v>124</v>
      </c>
      <c r="I37" s="19"/>
      <c r="J37" s="19">
        <v>20</v>
      </c>
      <c r="K37" s="19"/>
      <c r="L37" s="19"/>
      <c r="M37" s="19" t="s">
        <v>12</v>
      </c>
      <c r="N37" s="5"/>
      <c r="O37" s="5" t="s">
        <v>249</v>
      </c>
    </row>
    <row r="38" spans="1:15" ht="43.5" customHeight="1">
      <c r="A38" s="68" t="s">
        <v>252</v>
      </c>
      <c r="B38" s="69" t="s">
        <v>253</v>
      </c>
      <c r="C38" s="19" t="s">
        <v>26</v>
      </c>
      <c r="D38" s="19"/>
      <c r="E38" s="5"/>
      <c r="F38" s="5"/>
      <c r="G38" s="5"/>
      <c r="H38" s="19"/>
      <c r="I38" s="19"/>
      <c r="J38" s="19"/>
      <c r="K38" s="19"/>
      <c r="L38" s="19"/>
      <c r="M38" s="19" t="s">
        <v>20</v>
      </c>
      <c r="N38" s="5"/>
      <c r="O38" s="5" t="s">
        <v>438</v>
      </c>
    </row>
    <row r="39" spans="1:15" ht="43.5" customHeight="1">
      <c r="A39" s="22"/>
      <c r="B39" s="24" t="s">
        <v>221</v>
      </c>
      <c r="C39" s="19" t="s">
        <v>29</v>
      </c>
      <c r="D39" s="19"/>
      <c r="E39" s="5"/>
      <c r="F39" s="5"/>
      <c r="G39" s="5"/>
      <c r="H39" s="19"/>
      <c r="I39" s="19"/>
      <c r="J39" s="19"/>
      <c r="K39" s="19"/>
      <c r="L39" s="19"/>
      <c r="M39" s="19"/>
      <c r="N39" s="5"/>
      <c r="O39" s="5" t="s">
        <v>256</v>
      </c>
    </row>
    <row r="40" spans="1:15" ht="43.5" customHeight="1">
      <c r="A40" s="22" t="s">
        <v>257</v>
      </c>
      <c r="B40" s="69" t="s">
        <v>439</v>
      </c>
      <c r="C40" s="19" t="s">
        <v>11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5"/>
      <c r="O40" s="5"/>
    </row>
    <row r="41" spans="1:15" ht="43.5" customHeight="1">
      <c r="A41" s="22"/>
      <c r="B41" s="24" t="s">
        <v>221</v>
      </c>
      <c r="C41" s="19" t="s">
        <v>29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5"/>
      <c r="O41" s="5"/>
    </row>
    <row r="42" spans="1:15" ht="43.5" customHeight="1">
      <c r="A42" s="22" t="s">
        <v>261</v>
      </c>
      <c r="B42" s="24" t="s">
        <v>440</v>
      </c>
      <c r="C42" s="19" t="s">
        <v>11</v>
      </c>
      <c r="D42" s="19">
        <v>6</v>
      </c>
      <c r="E42" s="19"/>
      <c r="F42" s="19" t="s">
        <v>21</v>
      </c>
      <c r="G42" s="19"/>
      <c r="H42" s="19" t="s">
        <v>125</v>
      </c>
      <c r="I42" s="19">
        <v>30</v>
      </c>
      <c r="J42" s="19"/>
      <c r="K42" s="19"/>
      <c r="L42" s="19"/>
      <c r="M42" s="19" t="s">
        <v>20</v>
      </c>
      <c r="N42" s="5" t="s">
        <v>441</v>
      </c>
      <c r="O42" s="5"/>
    </row>
    <row r="43" spans="1:15" ht="43.5" customHeight="1">
      <c r="A43" s="22" t="s">
        <v>263</v>
      </c>
      <c r="B43" s="24" t="s">
        <v>442</v>
      </c>
      <c r="C43" s="19" t="s">
        <v>11</v>
      </c>
      <c r="D43" s="19">
        <v>6</v>
      </c>
      <c r="E43" s="19"/>
      <c r="F43" s="19" t="s">
        <v>13</v>
      </c>
      <c r="G43" s="19"/>
      <c r="H43" s="19" t="s">
        <v>125</v>
      </c>
      <c r="I43" s="19">
        <v>30</v>
      </c>
      <c r="J43" s="19"/>
      <c r="K43" s="19"/>
      <c r="L43" s="19"/>
      <c r="M43" s="19" t="s">
        <v>20</v>
      </c>
      <c r="N43" s="5" t="s">
        <v>441</v>
      </c>
      <c r="O43" s="5"/>
    </row>
    <row r="44" spans="1:15" ht="43.5" customHeight="1">
      <c r="A44" s="22" t="s">
        <v>265</v>
      </c>
      <c r="B44" s="69" t="s">
        <v>443</v>
      </c>
      <c r="C44" s="19" t="s">
        <v>11</v>
      </c>
      <c r="D44" s="10"/>
      <c r="E44" s="6"/>
      <c r="F44" s="6"/>
      <c r="G44" s="6"/>
      <c r="H44" s="10"/>
      <c r="I44" s="19"/>
      <c r="J44" s="19"/>
      <c r="K44" s="19"/>
      <c r="L44" s="19"/>
      <c r="M44" s="19"/>
      <c r="N44" s="6"/>
      <c r="O44" s="6"/>
    </row>
    <row r="45" spans="1:15" ht="43.5" customHeight="1">
      <c r="A45" s="23"/>
      <c r="B45" s="24" t="s">
        <v>221</v>
      </c>
      <c r="C45" s="19" t="s">
        <v>29</v>
      </c>
      <c r="D45" s="10"/>
      <c r="E45" s="6"/>
      <c r="F45" s="6"/>
      <c r="G45" s="6"/>
      <c r="H45" s="10"/>
      <c r="I45" s="19"/>
      <c r="J45" s="19"/>
      <c r="K45" s="19"/>
      <c r="L45" s="19"/>
      <c r="M45" s="19"/>
      <c r="N45" s="6"/>
      <c r="O45" s="6"/>
    </row>
    <row r="46" spans="1:15" ht="43.5" customHeight="1">
      <c r="A46" s="22" t="s">
        <v>267</v>
      </c>
      <c r="B46" s="24" t="s">
        <v>444</v>
      </c>
      <c r="C46" s="19" t="s">
        <v>11</v>
      </c>
      <c r="D46" s="19">
        <v>6</v>
      </c>
      <c r="E46" s="6"/>
      <c r="F46" s="6"/>
      <c r="G46" s="6"/>
      <c r="H46" s="10"/>
      <c r="I46" s="19"/>
      <c r="J46" s="19"/>
      <c r="K46" s="19"/>
      <c r="L46" s="19"/>
      <c r="M46" s="19"/>
      <c r="N46" s="6"/>
      <c r="O46" s="6"/>
    </row>
    <row r="47" spans="1:15" ht="43.5" customHeight="1">
      <c r="A47" s="22" t="s">
        <v>269</v>
      </c>
      <c r="B47" s="78" t="s">
        <v>445</v>
      </c>
      <c r="C47" s="19" t="s">
        <v>19</v>
      </c>
      <c r="D47" s="19">
        <v>3</v>
      </c>
      <c r="E47" s="5"/>
      <c r="F47" s="5"/>
      <c r="G47" s="5"/>
      <c r="H47" s="19" t="s">
        <v>128</v>
      </c>
      <c r="I47" s="11">
        <v>20</v>
      </c>
      <c r="J47" s="19"/>
      <c r="K47" s="19"/>
      <c r="L47" s="19"/>
      <c r="M47" s="19" t="s">
        <v>20</v>
      </c>
      <c r="N47" s="80" t="s">
        <v>446</v>
      </c>
      <c r="O47" s="6"/>
    </row>
    <row r="48" spans="1:15" ht="43.5" customHeight="1">
      <c r="A48" s="79" t="s">
        <v>271</v>
      </c>
      <c r="B48" s="78" t="s">
        <v>447</v>
      </c>
      <c r="C48" s="19" t="s">
        <v>19</v>
      </c>
      <c r="D48" s="19">
        <v>3</v>
      </c>
      <c r="E48" s="5"/>
      <c r="F48" s="5"/>
      <c r="G48" s="5"/>
      <c r="H48" s="19" t="s">
        <v>128</v>
      </c>
      <c r="I48" s="19">
        <v>20</v>
      </c>
      <c r="J48" s="19"/>
      <c r="K48" s="19"/>
      <c r="L48" s="19"/>
      <c r="M48" s="19" t="s">
        <v>20</v>
      </c>
      <c r="N48" s="80" t="s">
        <v>446</v>
      </c>
      <c r="O48" s="6"/>
    </row>
    <row r="49" spans="1:15" ht="43.5" customHeight="1">
      <c r="A49" s="22" t="s">
        <v>273</v>
      </c>
      <c r="B49" s="24" t="s">
        <v>448</v>
      </c>
      <c r="C49" s="19" t="s">
        <v>11</v>
      </c>
      <c r="D49" s="19">
        <v>6</v>
      </c>
      <c r="E49" s="5"/>
      <c r="F49" s="5"/>
      <c r="G49" s="5"/>
      <c r="H49" s="19"/>
      <c r="I49" s="19"/>
      <c r="J49" s="19"/>
      <c r="K49" s="19"/>
      <c r="L49" s="19"/>
      <c r="M49" s="19"/>
      <c r="N49" s="5"/>
      <c r="O49" s="5"/>
    </row>
    <row r="50" spans="1:15" ht="43.5" customHeight="1">
      <c r="A50" s="22" t="s">
        <v>275</v>
      </c>
      <c r="B50" s="80" t="s">
        <v>449</v>
      </c>
      <c r="C50" s="19" t="s">
        <v>19</v>
      </c>
      <c r="D50" s="19">
        <v>3</v>
      </c>
      <c r="E50" s="5"/>
      <c r="F50" s="5"/>
      <c r="G50" s="5"/>
      <c r="H50" s="19" t="s">
        <v>129</v>
      </c>
      <c r="I50" s="19">
        <v>20</v>
      </c>
      <c r="J50" s="19"/>
      <c r="K50" s="19"/>
      <c r="L50" s="19"/>
      <c r="M50" s="19" t="s">
        <v>20</v>
      </c>
      <c r="N50" s="80" t="s">
        <v>446</v>
      </c>
      <c r="O50" s="5"/>
    </row>
    <row r="51" spans="1:15" ht="43.5" customHeight="1">
      <c r="A51" s="79" t="s">
        <v>277</v>
      </c>
      <c r="B51" s="80" t="s">
        <v>450</v>
      </c>
      <c r="C51" s="19" t="s">
        <v>19</v>
      </c>
      <c r="D51" s="19">
        <v>3</v>
      </c>
      <c r="E51" s="5"/>
      <c r="F51" s="5"/>
      <c r="G51" s="5"/>
      <c r="H51" s="19" t="s">
        <v>129</v>
      </c>
      <c r="I51" s="19">
        <v>20</v>
      </c>
      <c r="J51" s="19"/>
      <c r="K51" s="19"/>
      <c r="L51" s="19"/>
      <c r="M51" s="19" t="s">
        <v>20</v>
      </c>
      <c r="N51" s="80" t="s">
        <v>446</v>
      </c>
      <c r="O51" s="5"/>
    </row>
    <row r="52" spans="1:15" ht="43.5" customHeight="1">
      <c r="A52" s="74" t="s">
        <v>279</v>
      </c>
      <c r="B52" s="69" t="s">
        <v>280</v>
      </c>
      <c r="C52" s="19" t="s">
        <v>11</v>
      </c>
      <c r="D52" s="10"/>
      <c r="E52" s="6"/>
      <c r="F52" s="6"/>
      <c r="G52" s="6"/>
      <c r="H52" s="10"/>
      <c r="I52" s="19"/>
      <c r="J52" s="19"/>
      <c r="K52" s="19"/>
      <c r="L52" s="19"/>
      <c r="M52" s="19"/>
      <c r="N52" s="6"/>
      <c r="O52" s="6"/>
    </row>
    <row r="53" spans="1:15" ht="43.5" customHeight="1">
      <c r="A53" s="23"/>
      <c r="B53" s="24" t="s">
        <v>221</v>
      </c>
      <c r="C53" s="19" t="s">
        <v>29</v>
      </c>
      <c r="D53" s="10"/>
      <c r="E53" s="6"/>
      <c r="F53" s="6"/>
      <c r="G53" s="6"/>
      <c r="H53" s="10"/>
      <c r="I53" s="19"/>
      <c r="J53" s="19"/>
      <c r="K53" s="19"/>
      <c r="L53" s="19"/>
      <c r="M53" s="19"/>
      <c r="N53" s="6"/>
      <c r="O53" s="6"/>
    </row>
    <row r="54" spans="1:15" ht="43.5" customHeight="1">
      <c r="A54" s="22" t="s">
        <v>281</v>
      </c>
      <c r="B54" s="24" t="s">
        <v>451</v>
      </c>
      <c r="C54" s="19" t="s">
        <v>11</v>
      </c>
      <c r="D54" s="19">
        <v>6</v>
      </c>
      <c r="E54" s="5"/>
      <c r="F54" s="5"/>
      <c r="G54" s="5"/>
      <c r="H54" s="19" t="s">
        <v>153</v>
      </c>
      <c r="I54" s="19"/>
      <c r="J54" s="19"/>
      <c r="K54" s="19"/>
      <c r="L54" s="19"/>
      <c r="M54" s="19" t="s">
        <v>20</v>
      </c>
      <c r="N54" s="5" t="s">
        <v>283</v>
      </c>
      <c r="O54" s="5"/>
    </row>
    <row r="55" spans="1:15" ht="43.5" customHeight="1">
      <c r="A55" s="22" t="s">
        <v>284</v>
      </c>
      <c r="B55" s="24" t="s">
        <v>452</v>
      </c>
      <c r="C55" s="19" t="s">
        <v>19</v>
      </c>
      <c r="D55" s="19">
        <v>3</v>
      </c>
      <c r="E55" s="5"/>
      <c r="F55" s="5"/>
      <c r="G55" s="5"/>
      <c r="H55" s="19"/>
      <c r="I55" s="19">
        <v>10</v>
      </c>
      <c r="J55" s="19">
        <v>20</v>
      </c>
      <c r="K55" s="19"/>
      <c r="L55" s="19"/>
      <c r="M55" s="19" t="s">
        <v>20</v>
      </c>
      <c r="N55" s="5" t="s">
        <v>283</v>
      </c>
      <c r="O55" s="5"/>
    </row>
    <row r="56" spans="1:15" ht="43.5" customHeight="1">
      <c r="A56" s="22" t="s">
        <v>286</v>
      </c>
      <c r="B56" s="24" t="s">
        <v>453</v>
      </c>
      <c r="C56" s="19" t="s">
        <v>19</v>
      </c>
      <c r="D56" s="19">
        <v>3</v>
      </c>
      <c r="E56" s="5"/>
      <c r="F56" s="5"/>
      <c r="G56" s="5"/>
      <c r="H56" s="19"/>
      <c r="I56" s="19">
        <v>10</v>
      </c>
      <c r="J56" s="19">
        <v>20</v>
      </c>
      <c r="K56" s="19"/>
      <c r="L56" s="19"/>
      <c r="M56" s="19" t="s">
        <v>20</v>
      </c>
      <c r="N56" s="5" t="s">
        <v>283</v>
      </c>
      <c r="O56" s="5"/>
    </row>
    <row r="57" spans="1:15" ht="43.5" customHeight="1">
      <c r="A57" s="22" t="s">
        <v>288</v>
      </c>
      <c r="B57" s="24" t="s">
        <v>454</v>
      </c>
      <c r="C57" s="19" t="s">
        <v>11</v>
      </c>
      <c r="D57" s="19">
        <v>6</v>
      </c>
      <c r="E57" s="5"/>
      <c r="F57" s="5"/>
      <c r="G57" s="5"/>
      <c r="H57" s="19" t="s">
        <v>153</v>
      </c>
      <c r="I57" s="19"/>
      <c r="J57" s="19"/>
      <c r="K57" s="19"/>
      <c r="L57" s="19"/>
      <c r="M57" s="19" t="s">
        <v>20</v>
      </c>
      <c r="N57" s="5" t="s">
        <v>283</v>
      </c>
      <c r="O57" s="5"/>
    </row>
    <row r="58" spans="1:15" ht="43.5" customHeight="1">
      <c r="A58" s="22" t="s">
        <v>290</v>
      </c>
      <c r="B58" s="24" t="s">
        <v>455</v>
      </c>
      <c r="C58" s="19" t="s">
        <v>19</v>
      </c>
      <c r="D58" s="19">
        <v>2</v>
      </c>
      <c r="E58" s="5"/>
      <c r="F58" s="5"/>
      <c r="G58" s="5"/>
      <c r="H58" s="19"/>
      <c r="I58" s="19">
        <v>20</v>
      </c>
      <c r="J58" s="19"/>
      <c r="K58" s="19"/>
      <c r="L58" s="19"/>
      <c r="M58" s="19" t="s">
        <v>20</v>
      </c>
      <c r="N58" s="5" t="s">
        <v>283</v>
      </c>
      <c r="O58" s="5"/>
    </row>
    <row r="59" spans="1:15" ht="43.5" customHeight="1">
      <c r="A59" s="22" t="s">
        <v>292</v>
      </c>
      <c r="B59" s="24" t="s">
        <v>456</v>
      </c>
      <c r="C59" s="19" t="s">
        <v>19</v>
      </c>
      <c r="D59" s="19">
        <v>2</v>
      </c>
      <c r="E59" s="5"/>
      <c r="F59" s="5"/>
      <c r="G59" s="5"/>
      <c r="H59" s="19"/>
      <c r="I59" s="19">
        <v>20</v>
      </c>
      <c r="J59" s="19"/>
      <c r="K59" s="19"/>
      <c r="L59" s="19"/>
      <c r="M59" s="19" t="s">
        <v>20</v>
      </c>
      <c r="N59" s="5" t="s">
        <v>283</v>
      </c>
      <c r="O59" s="5"/>
    </row>
    <row r="60" spans="1:15" ht="43.5" customHeight="1">
      <c r="A60" s="22" t="s">
        <v>294</v>
      </c>
      <c r="B60" s="24" t="s">
        <v>457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283</v>
      </c>
      <c r="O60" s="5"/>
    </row>
    <row r="61" spans="1:15" ht="43.5" customHeight="1">
      <c r="A61" s="22" t="s">
        <v>296</v>
      </c>
      <c r="B61" s="24" t="s">
        <v>297</v>
      </c>
      <c r="C61" s="19" t="s">
        <v>11</v>
      </c>
      <c r="D61" s="10"/>
      <c r="E61" s="6"/>
      <c r="F61" s="6"/>
      <c r="G61" s="6"/>
      <c r="H61" s="10"/>
      <c r="I61" s="19"/>
      <c r="J61" s="19"/>
      <c r="K61" s="19"/>
      <c r="L61" s="19"/>
      <c r="M61" s="19"/>
      <c r="N61" s="6"/>
      <c r="O61" s="6"/>
    </row>
    <row r="62" spans="1:15" ht="43.5" customHeight="1">
      <c r="A62" s="22" t="s">
        <v>298</v>
      </c>
      <c r="B62" s="24" t="s">
        <v>458</v>
      </c>
      <c r="C62" s="19" t="s">
        <v>26</v>
      </c>
      <c r="D62" s="19"/>
      <c r="E62" s="19"/>
      <c r="F62" s="19" t="s">
        <v>13</v>
      </c>
      <c r="G62" s="19"/>
      <c r="H62" s="19"/>
      <c r="I62" s="19"/>
      <c r="J62" s="19"/>
      <c r="K62" s="19"/>
      <c r="L62" s="19"/>
      <c r="M62" s="19" t="s">
        <v>20</v>
      </c>
      <c r="N62" s="5" t="s">
        <v>80</v>
      </c>
      <c r="O62" s="5"/>
    </row>
    <row r="63" spans="1:15" ht="43.5" customHeight="1">
      <c r="A63" s="22"/>
      <c r="B63" s="24" t="s">
        <v>221</v>
      </c>
      <c r="C63" s="19" t="s">
        <v>29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5"/>
      <c r="O63" s="5"/>
    </row>
    <row r="64" spans="1:15" ht="43.5" customHeight="1">
      <c r="A64" s="22" t="s">
        <v>300</v>
      </c>
      <c r="B64" s="24" t="s">
        <v>459</v>
      </c>
      <c r="C64" s="19" t="s">
        <v>19</v>
      </c>
      <c r="D64" s="19"/>
      <c r="E64" s="19"/>
      <c r="F64" s="19" t="s">
        <v>13</v>
      </c>
      <c r="G64" s="19"/>
      <c r="H64" s="19"/>
      <c r="I64" s="19">
        <v>20</v>
      </c>
      <c r="J64" s="19"/>
      <c r="K64" s="19"/>
      <c r="L64" s="19"/>
      <c r="M64" s="19" t="s">
        <v>20</v>
      </c>
      <c r="N64" s="5" t="s">
        <v>80</v>
      </c>
      <c r="O64" s="5"/>
    </row>
    <row r="65" spans="1:15" ht="43.5" customHeight="1">
      <c r="A65" s="22" t="s">
        <v>302</v>
      </c>
      <c r="B65" s="24" t="s">
        <v>460</v>
      </c>
      <c r="C65" s="19" t="s">
        <v>19</v>
      </c>
      <c r="D65" s="19"/>
      <c r="E65" s="19"/>
      <c r="F65" s="19" t="s">
        <v>13</v>
      </c>
      <c r="G65" s="19"/>
      <c r="H65" s="19"/>
      <c r="I65" s="19">
        <v>20</v>
      </c>
      <c r="J65" s="19"/>
      <c r="K65" s="19"/>
      <c r="L65" s="19"/>
      <c r="M65" s="19" t="s">
        <v>20</v>
      </c>
      <c r="N65" s="5" t="s">
        <v>80</v>
      </c>
      <c r="O65" s="5"/>
    </row>
    <row r="66" spans="1:15" ht="43.5" customHeight="1">
      <c r="A66" s="22" t="s">
        <v>304</v>
      </c>
      <c r="B66" s="24" t="s">
        <v>461</v>
      </c>
      <c r="C66" s="19" t="s">
        <v>26</v>
      </c>
      <c r="D66" s="19"/>
      <c r="E66" s="19"/>
      <c r="F66" s="19" t="s">
        <v>21</v>
      </c>
      <c r="G66" s="19"/>
      <c r="H66" s="19"/>
      <c r="I66" s="19"/>
      <c r="J66" s="19"/>
      <c r="K66" s="19"/>
      <c r="L66" s="19"/>
      <c r="M66" s="19" t="s">
        <v>20</v>
      </c>
      <c r="N66" s="5" t="s">
        <v>80</v>
      </c>
      <c r="O66" s="5"/>
    </row>
    <row r="67" spans="1:15" ht="43.5" customHeight="1">
      <c r="A67" s="23"/>
      <c r="B67" s="24" t="s">
        <v>221</v>
      </c>
      <c r="C67" s="19" t="s">
        <v>29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5"/>
      <c r="O67" s="5"/>
    </row>
    <row r="68" spans="1:15" ht="43.5" customHeight="1">
      <c r="A68" s="22" t="s">
        <v>306</v>
      </c>
      <c r="B68" s="24" t="s">
        <v>462</v>
      </c>
      <c r="C68" s="19" t="s">
        <v>19</v>
      </c>
      <c r="D68" s="19"/>
      <c r="E68" s="19"/>
      <c r="F68" s="19"/>
      <c r="G68" s="81" t="s">
        <v>463</v>
      </c>
      <c r="H68" s="19"/>
      <c r="I68" s="19"/>
      <c r="J68" s="19">
        <v>30</v>
      </c>
      <c r="K68" s="19"/>
      <c r="L68" s="19"/>
      <c r="M68" s="19" t="s">
        <v>20</v>
      </c>
      <c r="N68" s="5" t="s">
        <v>80</v>
      </c>
      <c r="O68" s="5"/>
    </row>
    <row r="69" spans="1:15" ht="43.5" customHeight="1">
      <c r="A69" s="22" t="s">
        <v>309</v>
      </c>
      <c r="B69" s="24" t="s">
        <v>464</v>
      </c>
      <c r="C69" s="19" t="s">
        <v>19</v>
      </c>
      <c r="D69" s="19"/>
      <c r="E69" s="19"/>
      <c r="F69" s="19"/>
      <c r="G69" s="19" t="s">
        <v>465</v>
      </c>
      <c r="H69" s="19"/>
      <c r="I69" s="19"/>
      <c r="J69" s="19">
        <v>30</v>
      </c>
      <c r="K69" s="19"/>
      <c r="L69" s="19"/>
      <c r="M69" s="19" t="s">
        <v>20</v>
      </c>
      <c r="N69" s="5" t="s">
        <v>80</v>
      </c>
      <c r="O69" s="5"/>
    </row>
    <row r="70" spans="1:15" ht="43.5" customHeight="1">
      <c r="A70" s="22" t="s">
        <v>312</v>
      </c>
      <c r="B70" s="24" t="s">
        <v>466</v>
      </c>
      <c r="C70" s="19" t="s">
        <v>19</v>
      </c>
      <c r="D70" s="19"/>
      <c r="E70" s="19"/>
      <c r="F70" s="19"/>
      <c r="G70" s="19" t="s">
        <v>467</v>
      </c>
      <c r="H70" s="19"/>
      <c r="I70" s="19"/>
      <c r="J70" s="19">
        <v>30</v>
      </c>
      <c r="K70" s="19"/>
      <c r="L70" s="19"/>
      <c r="M70" s="19" t="s">
        <v>20</v>
      </c>
      <c r="N70" s="5" t="s">
        <v>80</v>
      </c>
      <c r="O70" s="5"/>
    </row>
    <row r="71" spans="1:15" ht="43.5" customHeight="1">
      <c r="A71" s="22" t="s">
        <v>315</v>
      </c>
      <c r="B71" s="24" t="s">
        <v>468</v>
      </c>
      <c r="C71" s="19" t="s">
        <v>19</v>
      </c>
      <c r="D71" s="19"/>
      <c r="E71" s="19"/>
      <c r="F71" s="19"/>
      <c r="G71" s="19" t="s">
        <v>469</v>
      </c>
      <c r="H71" s="19"/>
      <c r="I71" s="19"/>
      <c r="J71" s="19">
        <v>30</v>
      </c>
      <c r="K71" s="19"/>
      <c r="L71" s="19"/>
      <c r="M71" s="19" t="s">
        <v>20</v>
      </c>
      <c r="N71" s="5" t="s">
        <v>80</v>
      </c>
      <c r="O71" s="5"/>
    </row>
    <row r="72" spans="1:15" ht="43.5" customHeight="1">
      <c r="A72" s="22" t="s">
        <v>318</v>
      </c>
      <c r="B72" s="24" t="s">
        <v>470</v>
      </c>
      <c r="C72" s="19" t="s">
        <v>19</v>
      </c>
      <c r="D72" s="19"/>
      <c r="E72" s="19"/>
      <c r="F72" s="19"/>
      <c r="G72" s="19" t="s">
        <v>471</v>
      </c>
      <c r="H72" s="19"/>
      <c r="I72" s="19"/>
      <c r="J72" s="19">
        <v>30</v>
      </c>
      <c r="K72" s="19"/>
      <c r="L72" s="19"/>
      <c r="M72" s="19" t="s">
        <v>20</v>
      </c>
      <c r="N72" s="5" t="s">
        <v>80</v>
      </c>
      <c r="O72" s="5"/>
    </row>
    <row r="73" spans="1:15" ht="43.5" customHeight="1">
      <c r="A73" s="22" t="s">
        <v>321</v>
      </c>
      <c r="B73" s="24" t="s">
        <v>472</v>
      </c>
      <c r="C73" s="19" t="s">
        <v>19</v>
      </c>
      <c r="D73" s="19"/>
      <c r="E73" s="19"/>
      <c r="F73" s="19"/>
      <c r="G73" s="19" t="s">
        <v>473</v>
      </c>
      <c r="H73" s="19"/>
      <c r="I73" s="19"/>
      <c r="J73" s="19">
        <v>30</v>
      </c>
      <c r="K73" s="19"/>
      <c r="L73" s="19"/>
      <c r="M73" s="19" t="s">
        <v>20</v>
      </c>
      <c r="N73" s="5" t="s">
        <v>80</v>
      </c>
      <c r="O73" s="5"/>
    </row>
    <row r="74" spans="1:15" ht="43.5" customHeight="1">
      <c r="A74" s="22" t="s">
        <v>324</v>
      </c>
      <c r="B74" s="24" t="s">
        <v>474</v>
      </c>
      <c r="C74" s="19" t="s">
        <v>19</v>
      </c>
      <c r="D74" s="19"/>
      <c r="E74" s="19"/>
      <c r="F74" s="19"/>
      <c r="G74" s="19" t="s">
        <v>475</v>
      </c>
      <c r="H74" s="19"/>
      <c r="I74" s="19"/>
      <c r="J74" s="19">
        <v>30</v>
      </c>
      <c r="K74" s="19"/>
      <c r="L74" s="19"/>
      <c r="M74" s="19" t="s">
        <v>20</v>
      </c>
      <c r="N74" s="5" t="s">
        <v>80</v>
      </c>
      <c r="O74" s="6"/>
    </row>
    <row r="75" spans="1:15" ht="43.5" customHeight="1">
      <c r="A75" s="22" t="s">
        <v>327</v>
      </c>
      <c r="B75" s="24" t="s">
        <v>476</v>
      </c>
      <c r="C75" s="19" t="s">
        <v>19</v>
      </c>
      <c r="D75" s="19"/>
      <c r="E75" s="19"/>
      <c r="F75" s="19"/>
      <c r="G75" s="19" t="s">
        <v>477</v>
      </c>
      <c r="H75" s="19"/>
      <c r="I75" s="19"/>
      <c r="J75" s="19">
        <v>30</v>
      </c>
      <c r="K75" s="19"/>
      <c r="L75" s="19"/>
      <c r="M75" s="19" t="s">
        <v>20</v>
      </c>
      <c r="N75" s="5" t="s">
        <v>80</v>
      </c>
      <c r="O75" s="6"/>
    </row>
    <row r="76" spans="1:15" ht="43.5" customHeight="1">
      <c r="A76" s="22" t="s">
        <v>330</v>
      </c>
      <c r="B76" s="24" t="s">
        <v>478</v>
      </c>
      <c r="C76" s="19" t="s">
        <v>19</v>
      </c>
      <c r="D76" s="19"/>
      <c r="E76" s="19"/>
      <c r="F76" s="19"/>
      <c r="G76" s="19" t="s">
        <v>479</v>
      </c>
      <c r="H76" s="19"/>
      <c r="I76" s="19"/>
      <c r="J76" s="19">
        <v>30</v>
      </c>
      <c r="K76" s="19"/>
      <c r="L76" s="19"/>
      <c r="M76" s="19" t="s">
        <v>20</v>
      </c>
      <c r="N76" s="5" t="s">
        <v>80</v>
      </c>
      <c r="O76" s="6"/>
    </row>
    <row r="77" spans="1:15" ht="43.5" customHeight="1">
      <c r="A77" s="22" t="s">
        <v>333</v>
      </c>
      <c r="B77" s="24" t="s">
        <v>480</v>
      </c>
      <c r="C77" s="19" t="s">
        <v>19</v>
      </c>
      <c r="D77" s="19"/>
      <c r="E77" s="19"/>
      <c r="F77" s="19"/>
      <c r="G77" s="19" t="s">
        <v>481</v>
      </c>
      <c r="H77" s="19"/>
      <c r="I77" s="19"/>
      <c r="J77" s="19">
        <v>30</v>
      </c>
      <c r="K77" s="19"/>
      <c r="L77" s="19"/>
      <c r="M77" s="19" t="s">
        <v>20</v>
      </c>
      <c r="N77" s="5" t="s">
        <v>80</v>
      </c>
      <c r="O77" s="6"/>
    </row>
    <row r="78" spans="1:15" ht="43.5" customHeight="1">
      <c r="A78" s="22" t="s">
        <v>336</v>
      </c>
      <c r="B78" s="24" t="s">
        <v>482</v>
      </c>
      <c r="C78" s="19" t="s">
        <v>19</v>
      </c>
      <c r="D78" s="19"/>
      <c r="E78" s="19"/>
      <c r="F78" s="19"/>
      <c r="G78" s="19" t="s">
        <v>483</v>
      </c>
      <c r="H78" s="19"/>
      <c r="I78" s="19"/>
      <c r="J78" s="19">
        <v>30</v>
      </c>
      <c r="K78" s="19"/>
      <c r="L78" s="19"/>
      <c r="M78" s="19" t="s">
        <v>20</v>
      </c>
      <c r="N78" s="5" t="s">
        <v>80</v>
      </c>
      <c r="O78" s="6"/>
    </row>
    <row r="79" spans="1:15" ht="43.5" customHeight="1">
      <c r="A79" s="22" t="s">
        <v>339</v>
      </c>
      <c r="B79" s="24" t="s">
        <v>484</v>
      </c>
      <c r="C79" s="19" t="s">
        <v>19</v>
      </c>
      <c r="D79" s="19"/>
      <c r="E79" s="19"/>
      <c r="F79" s="19"/>
      <c r="G79" s="19" t="s">
        <v>485</v>
      </c>
      <c r="H79" s="19"/>
      <c r="I79" s="19"/>
      <c r="J79" s="19">
        <v>30</v>
      </c>
      <c r="K79" s="19"/>
      <c r="L79" s="19"/>
      <c r="M79" s="19" t="s">
        <v>20</v>
      </c>
      <c r="N79" s="5" t="s">
        <v>80</v>
      </c>
      <c r="O79" s="6"/>
    </row>
    <row r="80" spans="1:15" ht="43.5" customHeight="1">
      <c r="A80" s="22" t="s">
        <v>342</v>
      </c>
      <c r="B80" s="24" t="s">
        <v>486</v>
      </c>
      <c r="C80" s="19" t="s">
        <v>19</v>
      </c>
      <c r="D80" s="19"/>
      <c r="E80" s="19"/>
      <c r="F80" s="19"/>
      <c r="G80" s="19" t="s">
        <v>487</v>
      </c>
      <c r="H80" s="19"/>
      <c r="I80" s="19"/>
      <c r="J80" s="19">
        <v>30</v>
      </c>
      <c r="K80" s="19"/>
      <c r="L80" s="19"/>
      <c r="M80" s="19" t="s">
        <v>20</v>
      </c>
      <c r="N80" s="5" t="s">
        <v>80</v>
      </c>
      <c r="O80" s="6"/>
    </row>
    <row r="81" spans="1:15" ht="43.5" customHeight="1">
      <c r="A81" s="74">
        <v>4</v>
      </c>
      <c r="B81" s="69" t="s">
        <v>253</v>
      </c>
      <c r="C81" s="19" t="s">
        <v>11</v>
      </c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5" customHeight="1">
      <c r="A82" s="23"/>
      <c r="B82" s="24" t="s">
        <v>243</v>
      </c>
      <c r="C82" s="19" t="s">
        <v>29</v>
      </c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5" customHeight="1">
      <c r="A83" s="22" t="s">
        <v>345</v>
      </c>
      <c r="B83" s="69" t="s">
        <v>439</v>
      </c>
      <c r="C83" s="19" t="s">
        <v>11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5"/>
      <c r="O83" s="5"/>
    </row>
    <row r="84" spans="1:15" ht="43.5" customHeight="1">
      <c r="A84" s="22"/>
      <c r="B84" s="24" t="s">
        <v>221</v>
      </c>
      <c r="C84" s="19" t="s">
        <v>29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5"/>
      <c r="O84" s="5"/>
    </row>
    <row r="85" spans="1:15" ht="43.5" customHeight="1">
      <c r="A85" s="22" t="s">
        <v>346</v>
      </c>
      <c r="B85" s="24" t="s">
        <v>440</v>
      </c>
      <c r="C85" s="19" t="s">
        <v>11</v>
      </c>
      <c r="D85" s="19">
        <v>6</v>
      </c>
      <c r="E85" s="19"/>
      <c r="F85" s="19" t="s">
        <v>21</v>
      </c>
      <c r="G85" s="19"/>
      <c r="H85" s="19" t="s">
        <v>125</v>
      </c>
      <c r="I85" s="19">
        <v>30</v>
      </c>
      <c r="J85" s="19"/>
      <c r="K85" s="19"/>
      <c r="L85" s="19"/>
      <c r="M85" s="19" t="s">
        <v>20</v>
      </c>
      <c r="N85" s="5" t="s">
        <v>441</v>
      </c>
      <c r="O85" s="5"/>
    </row>
    <row r="86" spans="1:15" ht="43.5" customHeight="1">
      <c r="A86" s="22" t="s">
        <v>347</v>
      </c>
      <c r="B86" s="24" t="s">
        <v>442</v>
      </c>
      <c r="C86" s="19" t="s">
        <v>11</v>
      </c>
      <c r="D86" s="19">
        <v>6</v>
      </c>
      <c r="E86" s="19"/>
      <c r="F86" s="19" t="s">
        <v>13</v>
      </c>
      <c r="G86" s="19"/>
      <c r="H86" s="19" t="s">
        <v>125</v>
      </c>
      <c r="I86" s="19">
        <v>30</v>
      </c>
      <c r="J86" s="19"/>
      <c r="K86" s="19"/>
      <c r="L86" s="19"/>
      <c r="M86" s="19" t="s">
        <v>20</v>
      </c>
      <c r="N86" s="5" t="s">
        <v>441</v>
      </c>
      <c r="O86" s="5"/>
    </row>
    <row r="87" spans="1:15" ht="43.5" customHeight="1">
      <c r="A87" s="22" t="s">
        <v>348</v>
      </c>
      <c r="B87" s="69" t="s">
        <v>443</v>
      </c>
      <c r="C87" s="19" t="s">
        <v>11</v>
      </c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5" customHeight="1">
      <c r="A88" s="23"/>
      <c r="B88" s="24" t="s">
        <v>221</v>
      </c>
      <c r="C88" s="19" t="s">
        <v>29</v>
      </c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5" customHeight="1">
      <c r="A89" s="22" t="s">
        <v>349</v>
      </c>
      <c r="B89" s="24" t="s">
        <v>444</v>
      </c>
      <c r="C89" s="19" t="s">
        <v>11</v>
      </c>
      <c r="D89" s="19">
        <v>6</v>
      </c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5" customHeight="1">
      <c r="A90" s="22" t="s">
        <v>351</v>
      </c>
      <c r="B90" s="78" t="s">
        <v>445</v>
      </c>
      <c r="C90" s="19" t="s">
        <v>19</v>
      </c>
      <c r="D90" s="19">
        <v>3</v>
      </c>
      <c r="E90" s="5"/>
      <c r="F90" s="5"/>
      <c r="G90" s="5"/>
      <c r="H90" s="19" t="s">
        <v>128</v>
      </c>
      <c r="I90" s="11">
        <v>20</v>
      </c>
      <c r="J90" s="19"/>
      <c r="K90" s="19"/>
      <c r="L90" s="19"/>
      <c r="M90" s="19" t="s">
        <v>20</v>
      </c>
      <c r="N90" s="80" t="s">
        <v>446</v>
      </c>
      <c r="O90" s="6"/>
    </row>
    <row r="91" spans="1:15" ht="43.5" customHeight="1">
      <c r="A91" s="22" t="s">
        <v>352</v>
      </c>
      <c r="B91" s="78" t="s">
        <v>447</v>
      </c>
      <c r="C91" s="19" t="s">
        <v>19</v>
      </c>
      <c r="D91" s="19">
        <v>3</v>
      </c>
      <c r="E91" s="5"/>
      <c r="F91" s="5"/>
      <c r="G91" s="5"/>
      <c r="H91" s="19" t="s">
        <v>128</v>
      </c>
      <c r="I91" s="19">
        <v>20</v>
      </c>
      <c r="J91" s="19"/>
      <c r="K91" s="19"/>
      <c r="L91" s="19"/>
      <c r="M91" s="19" t="s">
        <v>20</v>
      </c>
      <c r="N91" s="80" t="s">
        <v>446</v>
      </c>
      <c r="O91" s="6"/>
    </row>
    <row r="92" spans="1:15" ht="43.5" customHeight="1">
      <c r="A92" s="22" t="s">
        <v>353</v>
      </c>
      <c r="B92" s="24" t="s">
        <v>488</v>
      </c>
      <c r="C92" s="19" t="s">
        <v>11</v>
      </c>
      <c r="D92" s="19">
        <v>6</v>
      </c>
      <c r="E92" s="5"/>
      <c r="F92" s="5"/>
      <c r="G92" s="5"/>
      <c r="H92" s="19"/>
      <c r="I92" s="19"/>
      <c r="J92" s="19"/>
      <c r="K92" s="19"/>
      <c r="L92" s="19"/>
      <c r="M92" s="19"/>
      <c r="N92" s="5"/>
      <c r="O92" s="5"/>
    </row>
    <row r="93" spans="1:15" ht="43.5" customHeight="1">
      <c r="A93" s="22" t="s">
        <v>354</v>
      </c>
      <c r="B93" s="80" t="s">
        <v>449</v>
      </c>
      <c r="C93" s="19" t="s">
        <v>19</v>
      </c>
      <c r="D93" s="19">
        <v>3</v>
      </c>
      <c r="E93" s="5"/>
      <c r="F93" s="5"/>
      <c r="G93" s="5"/>
      <c r="H93" s="19" t="s">
        <v>129</v>
      </c>
      <c r="I93" s="19">
        <v>20</v>
      </c>
      <c r="J93" s="19"/>
      <c r="K93" s="19"/>
      <c r="L93" s="19"/>
      <c r="M93" s="19" t="s">
        <v>20</v>
      </c>
      <c r="N93" s="80" t="s">
        <v>446</v>
      </c>
      <c r="O93" s="5"/>
    </row>
    <row r="94" spans="1:15" ht="43.5" customHeight="1">
      <c r="A94" s="22" t="s">
        <v>355</v>
      </c>
      <c r="B94" s="80" t="s">
        <v>450</v>
      </c>
      <c r="C94" s="19" t="s">
        <v>19</v>
      </c>
      <c r="D94" s="19">
        <v>3</v>
      </c>
      <c r="E94" s="5"/>
      <c r="F94" s="5"/>
      <c r="G94" s="5"/>
      <c r="H94" s="19" t="s">
        <v>129</v>
      </c>
      <c r="I94" s="19">
        <v>20</v>
      </c>
      <c r="J94" s="19"/>
      <c r="K94" s="19"/>
      <c r="L94" s="19"/>
      <c r="M94" s="19" t="s">
        <v>20</v>
      </c>
      <c r="N94" s="80" t="s">
        <v>446</v>
      </c>
      <c r="O94" s="5"/>
    </row>
    <row r="95" spans="1:15" ht="43.5" customHeight="1">
      <c r="A95" s="22" t="s">
        <v>356</v>
      </c>
      <c r="B95" s="24" t="s">
        <v>280</v>
      </c>
      <c r="C95" s="19" t="s">
        <v>11</v>
      </c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3"/>
      <c r="B96" s="24" t="s">
        <v>221</v>
      </c>
      <c r="C96" s="19" t="s">
        <v>29</v>
      </c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5" customHeight="1">
      <c r="A97" s="22" t="s">
        <v>357</v>
      </c>
      <c r="B97" s="24" t="s">
        <v>451</v>
      </c>
      <c r="C97" s="19" t="s">
        <v>11</v>
      </c>
      <c r="D97" s="19">
        <v>6</v>
      </c>
      <c r="E97" s="5"/>
      <c r="F97" s="5"/>
      <c r="G97" s="5"/>
      <c r="H97" s="19" t="s">
        <v>153</v>
      </c>
      <c r="I97" s="19"/>
      <c r="J97" s="19"/>
      <c r="K97" s="19"/>
      <c r="L97" s="19"/>
      <c r="M97" s="19" t="s">
        <v>20</v>
      </c>
      <c r="N97" s="5" t="s">
        <v>283</v>
      </c>
      <c r="O97" s="5"/>
    </row>
    <row r="98" spans="1:15" ht="43.5" customHeight="1">
      <c r="A98" s="22" t="s">
        <v>358</v>
      </c>
      <c r="B98" s="24" t="s">
        <v>452</v>
      </c>
      <c r="C98" s="19" t="s">
        <v>19</v>
      </c>
      <c r="D98" s="19">
        <v>3</v>
      </c>
      <c r="E98" s="5"/>
      <c r="F98" s="5"/>
      <c r="G98" s="5"/>
      <c r="H98" s="19"/>
      <c r="I98" s="19">
        <v>10</v>
      </c>
      <c r="J98" s="19">
        <v>20</v>
      </c>
      <c r="K98" s="19"/>
      <c r="L98" s="19"/>
      <c r="M98" s="19" t="s">
        <v>20</v>
      </c>
      <c r="N98" s="5" t="s">
        <v>283</v>
      </c>
      <c r="O98" s="5"/>
    </row>
    <row r="99" spans="1:15" ht="43.5" customHeight="1">
      <c r="A99" s="22" t="s">
        <v>359</v>
      </c>
      <c r="B99" s="24" t="s">
        <v>453</v>
      </c>
      <c r="C99" s="19" t="s">
        <v>19</v>
      </c>
      <c r="D99" s="19">
        <v>3</v>
      </c>
      <c r="E99" s="5"/>
      <c r="F99" s="5"/>
      <c r="G99" s="5"/>
      <c r="H99" s="19"/>
      <c r="I99" s="19">
        <v>10</v>
      </c>
      <c r="J99" s="19">
        <v>20</v>
      </c>
      <c r="K99" s="19"/>
      <c r="L99" s="19"/>
      <c r="M99" s="19" t="s">
        <v>20</v>
      </c>
      <c r="N99" s="5" t="s">
        <v>283</v>
      </c>
      <c r="O99" s="5"/>
    </row>
    <row r="100" spans="1:15" ht="43.5" customHeight="1">
      <c r="A100" s="22" t="s">
        <v>360</v>
      </c>
      <c r="B100" s="24" t="s">
        <v>454</v>
      </c>
      <c r="C100" s="19" t="s">
        <v>11</v>
      </c>
      <c r="D100" s="19">
        <v>6</v>
      </c>
      <c r="E100" s="5"/>
      <c r="F100" s="5"/>
      <c r="G100" s="5"/>
      <c r="H100" s="19" t="s">
        <v>153</v>
      </c>
      <c r="I100" s="19"/>
      <c r="J100" s="19"/>
      <c r="K100" s="19"/>
      <c r="L100" s="19"/>
      <c r="M100" s="19" t="s">
        <v>20</v>
      </c>
      <c r="N100" s="5" t="s">
        <v>283</v>
      </c>
      <c r="O100" s="5"/>
    </row>
    <row r="101" spans="1:15" ht="43.5" customHeight="1">
      <c r="A101" s="22" t="s">
        <v>361</v>
      </c>
      <c r="B101" s="24" t="s">
        <v>455</v>
      </c>
      <c r="C101" s="19" t="s">
        <v>19</v>
      </c>
      <c r="D101" s="19">
        <v>2</v>
      </c>
      <c r="E101" s="5"/>
      <c r="F101" s="5"/>
      <c r="G101" s="5"/>
      <c r="H101" s="19"/>
      <c r="I101" s="19">
        <v>20</v>
      </c>
      <c r="J101" s="19"/>
      <c r="K101" s="19"/>
      <c r="L101" s="19"/>
      <c r="M101" s="19" t="s">
        <v>20</v>
      </c>
      <c r="N101" s="5" t="s">
        <v>283</v>
      </c>
      <c r="O101" s="5"/>
    </row>
    <row r="102" spans="1:15" ht="43.5" customHeight="1">
      <c r="A102" s="22" t="s">
        <v>362</v>
      </c>
      <c r="B102" s="24" t="s">
        <v>456</v>
      </c>
      <c r="C102" s="19" t="s">
        <v>19</v>
      </c>
      <c r="D102" s="19">
        <v>2</v>
      </c>
      <c r="E102" s="5"/>
      <c r="F102" s="5"/>
      <c r="G102" s="5"/>
      <c r="H102" s="19"/>
      <c r="I102" s="19">
        <v>20</v>
      </c>
      <c r="J102" s="19"/>
      <c r="K102" s="19"/>
      <c r="L102" s="19"/>
      <c r="M102" s="19" t="s">
        <v>20</v>
      </c>
      <c r="N102" s="5" t="s">
        <v>283</v>
      </c>
      <c r="O102" s="5"/>
    </row>
    <row r="103" spans="1:15" ht="43.5" customHeight="1">
      <c r="A103" s="22" t="s">
        <v>363</v>
      </c>
      <c r="B103" s="24" t="s">
        <v>457</v>
      </c>
      <c r="C103" s="19" t="s">
        <v>19</v>
      </c>
      <c r="D103" s="19">
        <v>2</v>
      </c>
      <c r="E103" s="5"/>
      <c r="F103" s="5"/>
      <c r="G103" s="5"/>
      <c r="H103" s="19"/>
      <c r="I103" s="19">
        <v>20</v>
      </c>
      <c r="J103" s="19"/>
      <c r="K103" s="19"/>
      <c r="L103" s="19"/>
      <c r="M103" s="19" t="s">
        <v>20</v>
      </c>
      <c r="N103" s="5" t="s">
        <v>283</v>
      </c>
      <c r="O103" s="5"/>
    </row>
    <row r="104" spans="1:15" ht="43.5" customHeight="1">
      <c r="A104" s="22" t="s">
        <v>364</v>
      </c>
      <c r="B104" s="24" t="s">
        <v>297</v>
      </c>
      <c r="C104" s="19" t="s">
        <v>11</v>
      </c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5" customHeight="1">
      <c r="A105" s="22" t="s">
        <v>365</v>
      </c>
      <c r="B105" s="24" t="s">
        <v>458</v>
      </c>
      <c r="C105" s="19" t="s">
        <v>26</v>
      </c>
      <c r="D105" s="19"/>
      <c r="E105" s="19"/>
      <c r="F105" s="19" t="s">
        <v>13</v>
      </c>
      <c r="G105" s="19"/>
      <c r="H105" s="19"/>
      <c r="I105" s="19"/>
      <c r="J105" s="19"/>
      <c r="K105" s="19"/>
      <c r="L105" s="19"/>
      <c r="M105" s="19" t="s">
        <v>20</v>
      </c>
      <c r="N105" s="5" t="s">
        <v>80</v>
      </c>
      <c r="O105" s="5"/>
    </row>
    <row r="106" spans="1:15" ht="43.5" customHeight="1">
      <c r="A106" s="23"/>
      <c r="B106" s="24" t="s">
        <v>221</v>
      </c>
      <c r="C106" s="19" t="s">
        <v>29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5"/>
      <c r="O106" s="5"/>
    </row>
    <row r="107" spans="1:15" ht="43.5" customHeight="1">
      <c r="A107" s="22" t="s">
        <v>366</v>
      </c>
      <c r="B107" s="24" t="s">
        <v>459</v>
      </c>
      <c r="C107" s="19" t="s">
        <v>19</v>
      </c>
      <c r="D107" s="19"/>
      <c r="E107" s="19"/>
      <c r="F107" s="19" t="s">
        <v>13</v>
      </c>
      <c r="G107" s="19"/>
      <c r="H107" s="19"/>
      <c r="I107" s="19">
        <v>20</v>
      </c>
      <c r="J107" s="19"/>
      <c r="K107" s="19"/>
      <c r="L107" s="19"/>
      <c r="M107" s="19" t="s">
        <v>20</v>
      </c>
      <c r="N107" s="5" t="s">
        <v>80</v>
      </c>
      <c r="O107" s="5"/>
    </row>
    <row r="108" spans="1:15" ht="43.5" customHeight="1">
      <c r="A108" s="22" t="s">
        <v>367</v>
      </c>
      <c r="B108" s="24" t="s">
        <v>460</v>
      </c>
      <c r="C108" s="19" t="s">
        <v>19</v>
      </c>
      <c r="D108" s="19"/>
      <c r="E108" s="19"/>
      <c r="F108" s="19" t="s">
        <v>13</v>
      </c>
      <c r="G108" s="19"/>
      <c r="H108" s="19"/>
      <c r="I108" s="19">
        <v>20</v>
      </c>
      <c r="J108" s="19"/>
      <c r="K108" s="19"/>
      <c r="L108" s="19"/>
      <c r="M108" s="19" t="s">
        <v>20</v>
      </c>
      <c r="N108" s="5" t="s">
        <v>80</v>
      </c>
      <c r="O108" s="5"/>
    </row>
    <row r="109" spans="1:15" ht="43.5" customHeight="1">
      <c r="A109" s="22" t="s">
        <v>368</v>
      </c>
      <c r="B109" s="24" t="s">
        <v>461</v>
      </c>
      <c r="C109" s="19" t="s">
        <v>26</v>
      </c>
      <c r="D109" s="19"/>
      <c r="E109" s="19"/>
      <c r="F109" s="19" t="s">
        <v>21</v>
      </c>
      <c r="G109" s="19"/>
      <c r="H109" s="19"/>
      <c r="I109" s="19"/>
      <c r="J109" s="19"/>
      <c r="K109" s="19"/>
      <c r="L109" s="19"/>
      <c r="M109" s="19" t="s">
        <v>20</v>
      </c>
      <c r="N109" s="5" t="s">
        <v>80</v>
      </c>
      <c r="O109" s="5"/>
    </row>
    <row r="110" spans="1:15" ht="43.5" customHeight="1">
      <c r="A110" s="23"/>
      <c r="B110" s="24" t="s">
        <v>221</v>
      </c>
      <c r="C110" s="19" t="s">
        <v>29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5"/>
      <c r="O110" s="5"/>
    </row>
    <row r="111" spans="1:15" ht="43.5" customHeight="1">
      <c r="A111" s="22" t="s">
        <v>369</v>
      </c>
      <c r="B111" s="24" t="s">
        <v>462</v>
      </c>
      <c r="C111" s="19" t="s">
        <v>19</v>
      </c>
      <c r="D111" s="19"/>
      <c r="E111" s="19"/>
      <c r="F111" s="19"/>
      <c r="G111" s="81" t="s">
        <v>463</v>
      </c>
      <c r="H111" s="19"/>
      <c r="I111" s="19"/>
      <c r="J111" s="19">
        <v>30</v>
      </c>
      <c r="K111" s="19"/>
      <c r="L111" s="19"/>
      <c r="M111" s="19" t="s">
        <v>20</v>
      </c>
      <c r="N111" s="5" t="s">
        <v>80</v>
      </c>
      <c r="O111" s="5"/>
    </row>
    <row r="112" spans="1:15" ht="43.5" customHeight="1">
      <c r="A112" s="22" t="s">
        <v>370</v>
      </c>
      <c r="B112" s="24" t="s">
        <v>464</v>
      </c>
      <c r="C112" s="19" t="s">
        <v>19</v>
      </c>
      <c r="D112" s="19"/>
      <c r="E112" s="19"/>
      <c r="F112" s="19"/>
      <c r="G112" s="19" t="s">
        <v>465</v>
      </c>
      <c r="H112" s="19"/>
      <c r="I112" s="19"/>
      <c r="J112" s="19">
        <v>30</v>
      </c>
      <c r="K112" s="19"/>
      <c r="L112" s="19"/>
      <c r="M112" s="19" t="s">
        <v>20</v>
      </c>
      <c r="N112" s="5" t="s">
        <v>80</v>
      </c>
      <c r="O112" s="5"/>
    </row>
    <row r="113" spans="1:15" ht="43.5" customHeight="1">
      <c r="A113" s="22" t="s">
        <v>371</v>
      </c>
      <c r="B113" s="24" t="s">
        <v>466</v>
      </c>
      <c r="C113" s="19" t="s">
        <v>19</v>
      </c>
      <c r="D113" s="19"/>
      <c r="E113" s="19"/>
      <c r="F113" s="19"/>
      <c r="G113" s="19" t="s">
        <v>467</v>
      </c>
      <c r="H113" s="19"/>
      <c r="I113" s="19"/>
      <c r="J113" s="19">
        <v>30</v>
      </c>
      <c r="K113" s="19"/>
      <c r="L113" s="19"/>
      <c r="M113" s="19" t="s">
        <v>20</v>
      </c>
      <c r="N113" s="5" t="s">
        <v>80</v>
      </c>
      <c r="O113" s="5"/>
    </row>
    <row r="114" spans="1:15" ht="43.5" customHeight="1">
      <c r="A114" s="22" t="s">
        <v>372</v>
      </c>
      <c r="B114" s="24" t="s">
        <v>468</v>
      </c>
      <c r="C114" s="19" t="s">
        <v>19</v>
      </c>
      <c r="D114" s="19"/>
      <c r="E114" s="19"/>
      <c r="F114" s="19"/>
      <c r="G114" s="19" t="s">
        <v>469</v>
      </c>
      <c r="H114" s="19"/>
      <c r="I114" s="19"/>
      <c r="J114" s="19">
        <v>30</v>
      </c>
      <c r="K114" s="19"/>
      <c r="L114" s="19"/>
      <c r="M114" s="19" t="s">
        <v>20</v>
      </c>
      <c r="N114" s="5" t="s">
        <v>80</v>
      </c>
      <c r="O114" s="5"/>
    </row>
    <row r="115" spans="1:15" ht="43.5" customHeight="1">
      <c r="A115" s="22" t="s">
        <v>373</v>
      </c>
      <c r="B115" s="24" t="s">
        <v>470</v>
      </c>
      <c r="C115" s="19" t="s">
        <v>19</v>
      </c>
      <c r="D115" s="19"/>
      <c r="E115" s="19"/>
      <c r="F115" s="19"/>
      <c r="G115" s="19" t="s">
        <v>471</v>
      </c>
      <c r="H115" s="19"/>
      <c r="I115" s="19"/>
      <c r="J115" s="19">
        <v>30</v>
      </c>
      <c r="K115" s="19"/>
      <c r="L115" s="19"/>
      <c r="M115" s="19" t="s">
        <v>20</v>
      </c>
      <c r="N115" s="5" t="s">
        <v>80</v>
      </c>
      <c r="O115" s="5"/>
    </row>
    <row r="116" spans="1:15" ht="43.5" customHeight="1">
      <c r="A116" s="22" t="s">
        <v>374</v>
      </c>
      <c r="B116" s="24" t="s">
        <v>472</v>
      </c>
      <c r="C116" s="19" t="s">
        <v>19</v>
      </c>
      <c r="D116" s="19"/>
      <c r="E116" s="19"/>
      <c r="F116" s="19"/>
      <c r="G116" s="19" t="s">
        <v>473</v>
      </c>
      <c r="H116" s="19"/>
      <c r="I116" s="19"/>
      <c r="J116" s="19">
        <v>30</v>
      </c>
      <c r="K116" s="19"/>
      <c r="L116" s="19"/>
      <c r="M116" s="19" t="s">
        <v>20</v>
      </c>
      <c r="N116" s="5" t="s">
        <v>80</v>
      </c>
      <c r="O116" s="5"/>
    </row>
    <row r="117" spans="1:15" ht="43.5" customHeight="1">
      <c r="A117" s="22" t="s">
        <v>375</v>
      </c>
      <c r="B117" s="24" t="s">
        <v>474</v>
      </c>
      <c r="C117" s="19" t="s">
        <v>19</v>
      </c>
      <c r="D117" s="19"/>
      <c r="E117" s="19"/>
      <c r="F117" s="19"/>
      <c r="G117" s="19" t="s">
        <v>475</v>
      </c>
      <c r="H117" s="19"/>
      <c r="I117" s="19"/>
      <c r="J117" s="19">
        <v>30</v>
      </c>
      <c r="K117" s="19"/>
      <c r="L117" s="19"/>
      <c r="M117" s="19" t="s">
        <v>20</v>
      </c>
      <c r="N117" s="5" t="s">
        <v>80</v>
      </c>
      <c r="O117" s="6"/>
    </row>
    <row r="118" spans="1:15" ht="43.5" customHeight="1">
      <c r="A118" s="22" t="s">
        <v>376</v>
      </c>
      <c r="B118" s="24" t="s">
        <v>476</v>
      </c>
      <c r="C118" s="19" t="s">
        <v>19</v>
      </c>
      <c r="D118" s="19"/>
      <c r="E118" s="19"/>
      <c r="F118" s="19"/>
      <c r="G118" s="19" t="s">
        <v>477</v>
      </c>
      <c r="H118" s="19"/>
      <c r="I118" s="19"/>
      <c r="J118" s="19">
        <v>30</v>
      </c>
      <c r="K118" s="19"/>
      <c r="L118" s="19"/>
      <c r="M118" s="19" t="s">
        <v>20</v>
      </c>
      <c r="N118" s="5" t="s">
        <v>80</v>
      </c>
      <c r="O118" s="6"/>
    </row>
    <row r="119" spans="1:15" ht="43.5" customHeight="1">
      <c r="A119" s="22" t="s">
        <v>377</v>
      </c>
      <c r="B119" s="24" t="s">
        <v>478</v>
      </c>
      <c r="C119" s="19" t="s">
        <v>19</v>
      </c>
      <c r="D119" s="19"/>
      <c r="E119" s="19"/>
      <c r="F119" s="19"/>
      <c r="G119" s="19" t="s">
        <v>479</v>
      </c>
      <c r="H119" s="19"/>
      <c r="I119" s="19"/>
      <c r="J119" s="19">
        <v>30</v>
      </c>
      <c r="K119" s="19"/>
      <c r="L119" s="19"/>
      <c r="M119" s="19" t="s">
        <v>20</v>
      </c>
      <c r="N119" s="5" t="s">
        <v>80</v>
      </c>
      <c r="O119" s="6"/>
    </row>
    <row r="120" spans="1:15" ht="43.5" customHeight="1">
      <c r="A120" s="22" t="s">
        <v>378</v>
      </c>
      <c r="B120" s="24" t="s">
        <v>480</v>
      </c>
      <c r="C120" s="19" t="s">
        <v>19</v>
      </c>
      <c r="D120" s="19"/>
      <c r="E120" s="19"/>
      <c r="F120" s="19"/>
      <c r="G120" s="19" t="s">
        <v>481</v>
      </c>
      <c r="H120" s="19"/>
      <c r="I120" s="19"/>
      <c r="J120" s="19">
        <v>30</v>
      </c>
      <c r="K120" s="19"/>
      <c r="L120" s="19"/>
      <c r="M120" s="19" t="s">
        <v>20</v>
      </c>
      <c r="N120" s="5" t="s">
        <v>80</v>
      </c>
      <c r="O120" s="6"/>
    </row>
    <row r="121" spans="1:15" ht="43.5" customHeight="1">
      <c r="A121" s="22" t="s">
        <v>379</v>
      </c>
      <c r="B121" s="24" t="s">
        <v>482</v>
      </c>
      <c r="C121" s="19" t="s">
        <v>19</v>
      </c>
      <c r="D121" s="19"/>
      <c r="E121" s="19"/>
      <c r="F121" s="19"/>
      <c r="G121" s="19" t="s">
        <v>483</v>
      </c>
      <c r="H121" s="19"/>
      <c r="I121" s="19"/>
      <c r="J121" s="19">
        <v>30</v>
      </c>
      <c r="K121" s="19"/>
      <c r="L121" s="19"/>
      <c r="M121" s="19" t="s">
        <v>20</v>
      </c>
      <c r="N121" s="5" t="s">
        <v>80</v>
      </c>
      <c r="O121" s="6"/>
    </row>
    <row r="122" spans="1:15" ht="43.5" customHeight="1">
      <c r="A122" s="22" t="s">
        <v>380</v>
      </c>
      <c r="B122" s="24" t="s">
        <v>484</v>
      </c>
      <c r="C122" s="19" t="s">
        <v>19</v>
      </c>
      <c r="D122" s="19"/>
      <c r="E122" s="19"/>
      <c r="F122" s="19"/>
      <c r="G122" s="19" t="s">
        <v>485</v>
      </c>
      <c r="H122" s="19"/>
      <c r="I122" s="19"/>
      <c r="J122" s="19">
        <v>30</v>
      </c>
      <c r="K122" s="19"/>
      <c r="L122" s="19"/>
      <c r="M122" s="19" t="s">
        <v>20</v>
      </c>
      <c r="N122" s="5" t="s">
        <v>80</v>
      </c>
      <c r="O122" s="6"/>
    </row>
    <row r="123" spans="1:15" ht="43.5" customHeight="1">
      <c r="A123" s="22" t="s">
        <v>381</v>
      </c>
      <c r="B123" s="24" t="s">
        <v>486</v>
      </c>
      <c r="C123" s="19" t="s">
        <v>19</v>
      </c>
      <c r="D123" s="19"/>
      <c r="E123" s="19"/>
      <c r="F123" s="19"/>
      <c r="G123" s="19" t="s">
        <v>487</v>
      </c>
      <c r="H123" s="19"/>
      <c r="I123" s="19"/>
      <c r="J123" s="19">
        <v>30</v>
      </c>
      <c r="K123" s="19"/>
      <c r="L123" s="19"/>
      <c r="M123" s="19" t="s">
        <v>20</v>
      </c>
      <c r="N123" s="5" t="s">
        <v>80</v>
      </c>
      <c r="O123" s="6"/>
    </row>
    <row r="124" spans="1:15" ht="43.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XbkBGYPy5rg34D9e0o/mFsmEZZ4LnAghsOrLPfki/pHxMF8m6JvZJpJnzQ475ozMiwUl4bClS6kX4tx7jkAyVQ==" saltValue="CQH76sdOpDuXNWcgDFBjZQ==" spinCount="100000" sheet="1"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phoneticPr fontId="6" type="noConversion"/>
  <conditionalFormatting sqref="A1:A7 D1:E9 G1:N9 E10 K10:N11">
    <cfRule type="expression" dxfId="387" priority="231">
      <formula>$C1="Option"</formula>
    </cfRule>
  </conditionalFormatting>
  <conditionalFormatting sqref="A12:A47">
    <cfRule type="expression" dxfId="386" priority="182">
      <formula>$C12="Option"</formula>
    </cfRule>
  </conditionalFormatting>
  <conditionalFormatting sqref="A40:A43">
    <cfRule type="expression" dxfId="385" priority="185">
      <formula>$F40="Création"</formula>
    </cfRule>
    <cfRule type="expression" dxfId="384" priority="183">
      <formula>$F40="Fermeture"</formula>
    </cfRule>
    <cfRule type="expression" dxfId="383" priority="184">
      <formula>$F40="Modification"</formula>
    </cfRule>
  </conditionalFormatting>
  <conditionalFormatting sqref="A47">
    <cfRule type="expression" dxfId="382" priority="164">
      <formula>$F47="Fermeture"</formula>
    </cfRule>
    <cfRule type="expression" dxfId="381" priority="165">
      <formula>$F47="Modification"</formula>
    </cfRule>
    <cfRule type="expression" dxfId="380" priority="166">
      <formula>$F47="Création"</formula>
    </cfRule>
  </conditionalFormatting>
  <conditionalFormatting sqref="A49">
    <cfRule type="expression" dxfId="379" priority="156">
      <formula>$F49="Fermeture"</formula>
    </cfRule>
    <cfRule type="expression" dxfId="378" priority="157">
      <formula>$F49="Modification"</formula>
    </cfRule>
    <cfRule type="expression" dxfId="377" priority="158">
      <formula>$F49="Création"</formula>
    </cfRule>
  </conditionalFormatting>
  <conditionalFormatting sqref="A49:A50">
    <cfRule type="expression" dxfId="376" priority="155">
      <formula>$C49="Option"</formula>
    </cfRule>
  </conditionalFormatting>
  <conditionalFormatting sqref="A50">
    <cfRule type="expression" dxfId="375" priority="152">
      <formula>$F50="Fermeture"</formula>
    </cfRule>
    <cfRule type="expression" dxfId="374" priority="153">
      <formula>$F50="Modification"</formula>
    </cfRule>
    <cfRule type="expression" dxfId="373" priority="154">
      <formula>$F50="Création"</formula>
    </cfRule>
  </conditionalFormatting>
  <conditionalFormatting sqref="A52:A1001">
    <cfRule type="expression" dxfId="372" priority="19">
      <formula>$C52="Option"</formula>
    </cfRule>
  </conditionalFormatting>
  <conditionalFormatting sqref="A54:A60">
    <cfRule type="expression" dxfId="371" priority="135">
      <formula>$F54="Fermeture"</formula>
    </cfRule>
    <cfRule type="expression" dxfId="370" priority="136">
      <formula>$F54="Modification"</formula>
    </cfRule>
    <cfRule type="expression" dxfId="369" priority="137">
      <formula>$F54="Création"</formula>
    </cfRule>
  </conditionalFormatting>
  <conditionalFormatting sqref="A62">
    <cfRule type="expression" dxfId="368" priority="113">
      <formula>$F62="Création"</formula>
    </cfRule>
    <cfRule type="expression" dxfId="367" priority="112">
      <formula>$F62="Modification"</formula>
    </cfRule>
    <cfRule type="expression" dxfId="366" priority="111">
      <formula>$F62="Fermeture"</formula>
    </cfRule>
  </conditionalFormatting>
  <conditionalFormatting sqref="A64:A81">
    <cfRule type="expression" dxfId="365" priority="104">
      <formula>$F64="Modification"</formula>
    </cfRule>
    <cfRule type="expression" dxfId="364" priority="105">
      <formula>$F64="Création"</formula>
    </cfRule>
    <cfRule type="expression" dxfId="363" priority="103">
      <formula>$F64="Fermeture"</formula>
    </cfRule>
  </conditionalFormatting>
  <conditionalFormatting sqref="A83:A84 A88:A123">
    <cfRule type="expression" dxfId="362" priority="22">
      <formula>$F83="Création"</formula>
    </cfRule>
    <cfRule type="expression" dxfId="361" priority="20">
      <formula>$F83="Fermeture"</formula>
    </cfRule>
    <cfRule type="expression" dxfId="360" priority="21">
      <formula>$F83="Modification"</formula>
    </cfRule>
  </conditionalFormatting>
  <conditionalFormatting sqref="A85:A87">
    <cfRule type="expression" dxfId="359" priority="12">
      <formula>$F85="Création"</formula>
    </cfRule>
    <cfRule type="expression" dxfId="358" priority="11">
      <formula>$F85="Modification"</formula>
    </cfRule>
    <cfRule type="expression" dxfId="357" priority="10">
      <formula>$F85="Fermeture"</formula>
    </cfRule>
  </conditionalFormatting>
  <conditionalFormatting sqref="A87">
    <cfRule type="expression" dxfId="356" priority="9">
      <formula>$F87="Création"</formula>
    </cfRule>
    <cfRule type="expression" dxfId="355" priority="8">
      <formula>$F87="Modification"</formula>
    </cfRule>
    <cfRule type="expression" dxfId="354" priority="7">
      <formula>$F87="Fermeture"</formula>
    </cfRule>
  </conditionalFormatting>
  <conditionalFormatting sqref="A22:B26">
    <cfRule type="expression" dxfId="353" priority="225">
      <formula>$F22="Fermeture"</formula>
    </cfRule>
    <cfRule type="expression" dxfId="352" priority="226">
      <formula>$F22="Modification"</formula>
    </cfRule>
    <cfRule type="expression" dxfId="351" priority="227">
      <formula>$F22="Création"</formula>
    </cfRule>
  </conditionalFormatting>
  <conditionalFormatting sqref="A33:B35">
    <cfRule type="expression" dxfId="350" priority="191">
      <formula>$F33="Fermeture"</formula>
    </cfRule>
    <cfRule type="expression" dxfId="349" priority="192">
      <formula>$F33="Modification"</formula>
    </cfRule>
    <cfRule type="expression" dxfId="348" priority="193">
      <formula>$F33="Création"</formula>
    </cfRule>
  </conditionalFormatting>
  <conditionalFormatting sqref="A38:B38">
    <cfRule type="expression" dxfId="347" priority="187">
      <formula>$F38="Fermeture"</formula>
    </cfRule>
    <cfRule type="expression" dxfId="346" priority="188">
      <formula>$F38="Modification"</formula>
    </cfRule>
    <cfRule type="expression" dxfId="345" priority="189">
      <formula>$F38="Création"</formula>
    </cfRule>
  </conditionalFormatting>
  <conditionalFormatting sqref="A61:B61">
    <cfRule type="expression" dxfId="344" priority="127">
      <formula>$F61="Création"</formula>
    </cfRule>
    <cfRule type="expression" dxfId="343" priority="126">
      <formula>$F61="Modification"</formula>
    </cfRule>
    <cfRule type="expression" dxfId="342" priority="125">
      <formula>$F61="Fermeture"</formula>
    </cfRule>
  </conditionalFormatting>
  <conditionalFormatting sqref="A83:B83">
    <cfRule type="expression" dxfId="341" priority="18">
      <formula>$F83="Création"</formula>
    </cfRule>
    <cfRule type="expression" dxfId="340" priority="17">
      <formula>$F83="Modification"</formula>
    </cfRule>
    <cfRule type="expression" dxfId="339" priority="16">
      <formula>$F83="Fermeture"</formula>
    </cfRule>
  </conditionalFormatting>
  <conditionalFormatting sqref="A52:C52">
    <cfRule type="expression" dxfId="338" priority="147">
      <formula>$F52="Création"</formula>
    </cfRule>
    <cfRule type="expression" dxfId="337" priority="146">
      <formula>$F52="Modification"</formula>
    </cfRule>
    <cfRule type="expression" dxfId="336" priority="145">
      <formula>$F52="Fermeture"</formula>
    </cfRule>
  </conditionalFormatting>
  <conditionalFormatting sqref="A1:O7 C8:O9 C10 E10 K10:O11 A12:O12 A13:H13 J13:O16 A14:F14 A15:H15 A16:F16 A17:O21 C22:O26 A44:O46 D52:O52 A53:O53 C61:O61 C81:O81 A82:O82 D95:O95 B96:O96 C104:O104 A124:O999">
    <cfRule type="expression" dxfId="335" priority="236">
      <formula>$F1="Création"</formula>
    </cfRule>
    <cfRule type="expression" dxfId="334" priority="235">
      <formula>$F1="Modification"</formula>
    </cfRule>
  </conditionalFormatting>
  <conditionalFormatting sqref="A1:O7 C8:O9 K10:O11 A12:O12 J13:O16 A17:O21 C22:O26 E10 A13:H13 A14:F14 A15:H15 A16:F16 A44:O46 D52:O52 A53:O53 C61:O61 C81:O81 A82:O82 D95:O95 B96:O96 C104:O104 A124:O999 C10">
    <cfRule type="expression" dxfId="333" priority="234">
      <formula>$F1="Fermeture"</formula>
    </cfRule>
  </conditionalFormatting>
  <conditionalFormatting sqref="A27:O32">
    <cfRule type="expression" dxfId="332" priority="201">
      <formula>$F27="Fermeture"</formula>
    </cfRule>
    <cfRule type="expression" dxfId="331" priority="202">
      <formula>$F27="Modification"</formula>
    </cfRule>
    <cfRule type="expression" dxfId="330" priority="203">
      <formula>$F27="Création"</formula>
    </cfRule>
  </conditionalFormatting>
  <conditionalFormatting sqref="B81">
    <cfRule type="expression" dxfId="329" priority="100">
      <formula>$F81="Modification"</formula>
    </cfRule>
    <cfRule type="expression" dxfId="328" priority="101">
      <formula>$F81="Création"</formula>
    </cfRule>
    <cfRule type="expression" dxfId="327" priority="99">
      <formula>$F81="Fermeture"</formula>
    </cfRule>
  </conditionalFormatting>
  <conditionalFormatting sqref="B89">
    <cfRule type="expression" dxfId="326" priority="1">
      <formula>$F89="Fermeture"</formula>
    </cfRule>
    <cfRule type="expression" dxfId="325" priority="2">
      <formula>$F89="Modification"</formula>
    </cfRule>
    <cfRule type="expression" dxfId="324" priority="3">
      <formula>$F89="Création"</formula>
    </cfRule>
  </conditionalFormatting>
  <conditionalFormatting sqref="B92">
    <cfRule type="expression" dxfId="323" priority="4">
      <formula>$F92="Fermeture"</formula>
    </cfRule>
    <cfRule type="expression" dxfId="322" priority="5">
      <formula>$F92="Modification"</formula>
    </cfRule>
    <cfRule type="expression" dxfId="321" priority="6">
      <formula>$F92="Création"</formula>
    </cfRule>
  </conditionalFormatting>
  <conditionalFormatting sqref="B104">
    <cfRule type="expression" dxfId="320" priority="41">
      <formula>$F104="Fermeture"</formula>
    </cfRule>
    <cfRule type="expression" dxfId="319" priority="43">
      <formula>$F104="Création"</formula>
    </cfRule>
    <cfRule type="expression" dxfId="318" priority="42">
      <formula>$F104="Modification"</formula>
    </cfRule>
  </conditionalFormatting>
  <conditionalFormatting sqref="B95:C95">
    <cfRule type="expression" dxfId="317" priority="59">
      <formula>$F95="Modification"</formula>
    </cfRule>
    <cfRule type="expression" dxfId="316" priority="60">
      <formula>$F95="Création"</formula>
    </cfRule>
    <cfRule type="expression" dxfId="315" priority="58">
      <formula>$F95="Fermeture"</formula>
    </cfRule>
  </conditionalFormatting>
  <conditionalFormatting sqref="B55:M60 O55:O60">
    <cfRule type="expression" dxfId="314" priority="131">
      <formula>$F55="Fermeture"</formula>
    </cfRule>
    <cfRule type="expression" dxfId="313" priority="133">
      <formula>$F55="Création"</formula>
    </cfRule>
    <cfRule type="expression" dxfId="312" priority="132">
      <formula>$F55="Modification"</formula>
    </cfRule>
  </conditionalFormatting>
  <conditionalFormatting sqref="B62:M62 A63:M63 B64:M67 B68:F68 H68:M68 B69:M80">
    <cfRule type="expression" dxfId="311" priority="117">
      <formula>$F62="Création"</formula>
    </cfRule>
    <cfRule type="expression" dxfId="310" priority="116">
      <formula>$F62="Modification"</formula>
    </cfRule>
    <cfRule type="expression" dxfId="309" priority="115">
      <formula>$F62="Fermeture"</formula>
    </cfRule>
  </conditionalFormatting>
  <conditionalFormatting sqref="B98:M103 O98:O103">
    <cfRule type="expression" dxfId="308" priority="45">
      <formula>$F98="Fermeture"</formula>
    </cfRule>
    <cfRule type="expression" dxfId="307" priority="46">
      <formula>$F98="Modification"</formula>
    </cfRule>
    <cfRule type="expression" dxfId="306" priority="47">
      <formula>$F98="Création"</formula>
    </cfRule>
  </conditionalFormatting>
  <conditionalFormatting sqref="B105:M110 B111:F111 H111:M111 B112:M123">
    <cfRule type="expression" dxfId="305" priority="33">
      <formula>$F105="Modification"</formula>
    </cfRule>
    <cfRule type="expression" dxfId="304" priority="34">
      <formula>$F105="Création"</formula>
    </cfRule>
    <cfRule type="expression" dxfId="303" priority="32">
      <formula>$F105="Fermeture"</formula>
    </cfRule>
  </conditionalFormatting>
  <conditionalFormatting sqref="B40:O43">
    <cfRule type="expression" dxfId="302" priority="173">
      <formula>$F40="Création"</formula>
    </cfRule>
    <cfRule type="expression" dxfId="301" priority="172">
      <formula>$F40="Modification"</formula>
    </cfRule>
    <cfRule type="expression" dxfId="300" priority="171">
      <formula>$F40="Fermeture"</formula>
    </cfRule>
  </conditionalFormatting>
  <conditionalFormatting sqref="B47:O49">
    <cfRule type="expression" dxfId="299" priority="162">
      <formula>$F47="Modification"</formula>
    </cfRule>
    <cfRule type="expression" dxfId="298" priority="161">
      <formula>$F47="Fermeture"</formula>
    </cfRule>
    <cfRule type="expression" dxfId="297" priority="163">
      <formula>$F47="Création"</formula>
    </cfRule>
  </conditionalFormatting>
  <conditionalFormatting sqref="B50:O51">
    <cfRule type="expression" dxfId="296" priority="150">
      <formula>$F50="Modification"</formula>
    </cfRule>
    <cfRule type="expression" dxfId="295" priority="149">
      <formula>$F50="Fermeture"</formula>
    </cfRule>
    <cfRule type="expression" dxfId="294" priority="151">
      <formula>$F50="Création"</formula>
    </cfRule>
  </conditionalFormatting>
  <conditionalFormatting sqref="B54:O54 N55:N60">
    <cfRule type="expression" dxfId="293" priority="143">
      <formula>$F54="Création"</formula>
    </cfRule>
    <cfRule type="expression" dxfId="292" priority="142">
      <formula>$F54="Modification"</formula>
    </cfRule>
    <cfRule type="expression" dxfId="291" priority="141">
      <formula>$F54="Fermeture"</formula>
    </cfRule>
  </conditionalFormatting>
  <conditionalFormatting sqref="B84:O88 C89:O89 B90:O91 C92:O92">
    <cfRule type="expression" dxfId="290" priority="74">
      <formula>$F84="Fermeture"</formula>
    </cfRule>
    <cfRule type="expression" dxfId="289" priority="76">
      <formula>$F84="Création"</formula>
    </cfRule>
    <cfRule type="expression" dxfId="288" priority="75">
      <formula>$F84="Modification"</formula>
    </cfRule>
  </conditionalFormatting>
  <conditionalFormatting sqref="B93:O94">
    <cfRule type="expression" dxfId="287" priority="62">
      <formula>$F93="Fermeture"</formula>
    </cfRule>
    <cfRule type="expression" dxfId="286" priority="63">
      <formula>$F93="Modification"</formula>
    </cfRule>
    <cfRule type="expression" dxfId="285" priority="64">
      <formula>$F93="Création"</formula>
    </cfRule>
  </conditionalFormatting>
  <conditionalFormatting sqref="B97:O97 N98:N103">
    <cfRule type="expression" dxfId="284" priority="56">
      <formula>$F97="Création"</formula>
    </cfRule>
    <cfRule type="expression" dxfId="283" priority="55">
      <formula>$F97="Modification"</formula>
    </cfRule>
    <cfRule type="expression" dxfId="282" priority="54">
      <formula>$F97="Fermeture"</formula>
    </cfRule>
  </conditionalFormatting>
  <conditionalFormatting sqref="C33:O34 A36:N37 C38:N38 A39:N39 C35:N35">
    <cfRule type="expression" dxfId="281" priority="221">
      <formula>$F33="Fermeture"</formula>
    </cfRule>
  </conditionalFormatting>
  <conditionalFormatting sqref="C33:O34 C35:N35 A36:N37 C38:N38 A39:N39">
    <cfRule type="expression" dxfId="280" priority="222">
      <formula>$F33="Modification"</formula>
    </cfRule>
    <cfRule type="expression" dxfId="279" priority="223">
      <formula>$F33="Création"</formula>
    </cfRule>
  </conditionalFormatting>
  <conditionalFormatting sqref="C83:O83">
    <cfRule type="expression" dxfId="278" priority="92">
      <formula>$F83="Fermeture"</formula>
    </cfRule>
    <cfRule type="expression" dxfId="277" priority="93">
      <formula>$F83="Modification"</formula>
    </cfRule>
    <cfRule type="expression" dxfId="276" priority="94">
      <formula>$F83="Création"</formula>
    </cfRule>
  </conditionalFormatting>
  <conditionalFormatting sqref="D12:E80 G62:M67 H68:M68 G69:M80">
    <cfRule type="expression" dxfId="275" priority="114">
      <formula>$C12="Option"</formula>
    </cfRule>
  </conditionalFormatting>
  <conditionalFormatting sqref="D80:E82 G80:N82 N62:N80">
    <cfRule type="expression" dxfId="274" priority="119">
      <formula>$C62="Option"</formula>
    </cfRule>
  </conditionalFormatting>
  <conditionalFormatting sqref="D83:E123 G105:M110 H111:M111 G112:M123">
    <cfRule type="expression" dxfId="273" priority="31">
      <formula>$C83="Option"</formula>
    </cfRule>
  </conditionalFormatting>
  <conditionalFormatting sqref="D123:E1001 G123:N1001 N105:N122">
    <cfRule type="expression" dxfId="272" priority="35">
      <formula>$C105="Option"</formula>
    </cfRule>
  </conditionalFormatting>
  <conditionalFormatting sqref="G12:N61">
    <cfRule type="expression" dxfId="271" priority="129">
      <formula>$C12="Option"</formula>
    </cfRule>
  </conditionalFormatting>
  <conditionalFormatting sqref="G83:N104">
    <cfRule type="expression" dxfId="270" priority="44">
      <formula>$C83="Option"</formula>
    </cfRule>
  </conditionalFormatting>
  <conditionalFormatting sqref="N1:N26">
    <cfRule type="expression" dxfId="269" priority="233">
      <formula>$M1="Porteuse"</formula>
    </cfRule>
  </conditionalFormatting>
  <conditionalFormatting sqref="N27:N53">
    <cfRule type="expression" dxfId="268" priority="160">
      <formula>$M27="Porteuse"</formula>
    </cfRule>
  </conditionalFormatting>
  <conditionalFormatting sqref="N37:N39">
    <cfRule type="expression" dxfId="267" priority="206">
      <formula>$F37="Fermeture"</formula>
    </cfRule>
    <cfRule type="expression" dxfId="266" priority="207">
      <formula>$F37="Modification"</formula>
    </cfRule>
    <cfRule type="expression" dxfId="265" priority="208">
      <formula>$F37="Création"</formula>
    </cfRule>
  </conditionalFormatting>
  <conditionalFormatting sqref="N54:N61">
    <cfRule type="expression" dxfId="264" priority="140">
      <formula>$M54="Porteuse"</formula>
    </cfRule>
  </conditionalFormatting>
  <conditionalFormatting sqref="N62:N82">
    <cfRule type="expression" dxfId="263" priority="120">
      <formula>$M62="Porteuse"</formula>
    </cfRule>
  </conditionalFormatting>
  <conditionalFormatting sqref="N83:N96">
    <cfRule type="expression" dxfId="262" priority="73">
      <formula>$M83="Porteuse"</formula>
    </cfRule>
  </conditionalFormatting>
  <conditionalFormatting sqref="N97:N104">
    <cfRule type="expression" dxfId="261" priority="53">
      <formula>$M97="Porteuse"</formula>
    </cfRule>
  </conditionalFormatting>
  <conditionalFormatting sqref="N105:N999">
    <cfRule type="expression" dxfId="260" priority="36">
      <formula>$M105="Porteuse"</formula>
    </cfRule>
  </conditionalFormatting>
  <conditionalFormatting sqref="N62:O79 N68:N80 B80:O80">
    <cfRule type="expression" dxfId="259" priority="122">
      <formula>$F62="Modification"</formula>
    </cfRule>
    <cfRule type="expression" dxfId="258" priority="123">
      <formula>$F62="Création"</formula>
    </cfRule>
    <cfRule type="expression" dxfId="257" priority="121">
      <formula>$F62="Fermeture"</formula>
    </cfRule>
  </conditionalFormatting>
  <conditionalFormatting sqref="N105:O122 B123:O123">
    <cfRule type="expression" dxfId="256" priority="37">
      <formula>$F105="Fermeture"</formula>
    </cfRule>
    <cfRule type="expression" dxfId="255" priority="39">
      <formula>$F105="Création"</formula>
    </cfRule>
    <cfRule type="expression" dxfId="254" priority="38">
      <formula>$F105="Modification"</formula>
    </cfRule>
  </conditionalFormatting>
  <conditionalFormatting sqref="O34:O39">
    <cfRule type="expression" dxfId="253" priority="214">
      <formula>$F34="Création"</formula>
    </cfRule>
    <cfRule type="expression" dxfId="252" priority="213">
      <formula>$F34="Modification"</formula>
    </cfRule>
    <cfRule type="expression" dxfId="251" priority="212">
      <formula>$F34="Fermeture"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2972B49A-0F13-4402-8345-FBB9A153F4D9}">
      <formula1>"Anglais"</formula1>
    </dataValidation>
  </dataValidations>
  <pageMargins left="0.7" right="0.7" top="0.75" bottom="0.75" header="0.3" footer="0.3"/>
  <pageSetup paperSize="9" scale="10" fitToWidth="0" fitToHeight="0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300"/>
  <sheetViews>
    <sheetView zoomScale="82" zoomScaleNormal="55" workbookViewId="0">
      <pane ySplit="18" topLeftCell="A23" activePane="bottomLeft" state="frozen"/>
      <selection activeCell="D25" sqref="D25"/>
      <selection pane="bottomLeft" activeCell="T42" sqref="A28:T42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250"/>
      <c r="B1" s="250"/>
      <c r="C1" s="250"/>
      <c r="D1" s="250"/>
      <c r="E1" s="250"/>
      <c r="F1" s="250"/>
      <c r="G1" s="250"/>
      <c r="H1" s="250"/>
      <c r="I1" s="250"/>
      <c r="J1" s="32"/>
    </row>
    <row r="2" spans="1:19">
      <c r="A2" s="250"/>
      <c r="B2" s="250"/>
      <c r="C2" s="250"/>
      <c r="D2" s="250"/>
      <c r="E2" s="250"/>
      <c r="F2" s="250"/>
      <c r="G2" s="250"/>
      <c r="H2" s="250"/>
      <c r="I2" s="250"/>
      <c r="J2" s="32"/>
    </row>
    <row r="3" spans="1:19">
      <c r="A3" s="250"/>
      <c r="B3" s="250"/>
      <c r="C3" s="250"/>
      <c r="D3" s="250"/>
      <c r="E3" s="250"/>
      <c r="F3" s="250"/>
      <c r="G3" s="250"/>
      <c r="H3" s="250"/>
      <c r="I3" s="250"/>
      <c r="J3" s="32"/>
    </row>
    <row r="4" spans="1:19">
      <c r="A4" s="250"/>
      <c r="B4" s="250"/>
      <c r="C4" s="250"/>
      <c r="D4" s="250"/>
      <c r="E4" s="250"/>
      <c r="F4" s="250"/>
      <c r="G4" s="250"/>
      <c r="H4" s="250"/>
      <c r="I4" s="250"/>
      <c r="J4" s="32"/>
    </row>
    <row r="5" spans="1:19">
      <c r="A5" s="250"/>
      <c r="B5" s="250"/>
      <c r="C5" s="250"/>
      <c r="D5" s="250"/>
      <c r="E5" s="250"/>
      <c r="F5" s="250"/>
      <c r="G5" s="250"/>
      <c r="H5" s="250"/>
      <c r="I5" s="250"/>
      <c r="J5" s="32"/>
    </row>
    <row r="6" spans="1:19">
      <c r="A6" s="250"/>
      <c r="B6" s="250"/>
      <c r="C6" s="250"/>
      <c r="D6" s="250"/>
      <c r="E6" s="250"/>
      <c r="F6" s="250"/>
      <c r="G6" s="250"/>
      <c r="H6" s="250"/>
      <c r="I6" s="250"/>
      <c r="J6" s="32"/>
    </row>
    <row r="7" spans="1:19" ht="14.5" customHeight="1">
      <c r="A7" s="252" t="s">
        <v>382</v>
      </c>
      <c r="B7" s="248" t="str">
        <f>'Fiche Générale'!B3</f>
        <v>Portail_SHS</v>
      </c>
      <c r="C7" s="302" t="s">
        <v>383</v>
      </c>
      <c r="D7" s="252"/>
      <c r="E7" s="300" t="str">
        <f>'Fiche Générale'!B4</f>
        <v>Sociologie</v>
      </c>
      <c r="F7" s="248"/>
      <c r="G7" s="252" t="s">
        <v>384</v>
      </c>
      <c r="H7" s="301" t="str">
        <f>'Fiche Générale'!B5</f>
        <v>HPSHS18</v>
      </c>
      <c r="I7" s="301"/>
      <c r="J7" s="33"/>
      <c r="K7" s="18"/>
    </row>
    <row r="8" spans="1:19" ht="14.5" customHeight="1">
      <c r="A8" s="252"/>
      <c r="B8" s="248"/>
      <c r="C8" s="302"/>
      <c r="D8" s="252"/>
      <c r="E8" s="300"/>
      <c r="F8" s="248"/>
      <c r="G8" s="252"/>
      <c r="H8" s="301"/>
      <c r="I8" s="301"/>
      <c r="J8" s="33"/>
      <c r="K8" s="18"/>
    </row>
    <row r="9" spans="1:19" ht="14.5" customHeight="1">
      <c r="A9" s="252"/>
      <c r="B9" s="248"/>
      <c r="C9" s="302"/>
      <c r="D9" s="252"/>
      <c r="E9" s="300"/>
      <c r="F9" s="248"/>
      <c r="G9" s="252"/>
      <c r="H9" s="301"/>
      <c r="I9" s="301"/>
      <c r="J9" s="33"/>
      <c r="K9" s="18"/>
    </row>
    <row r="10" spans="1:19" ht="14.5" customHeight="1">
      <c r="A10" s="252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3"/>
      <c r="K10" s="18"/>
    </row>
    <row r="11" spans="1:19" ht="14.5" customHeight="1">
      <c r="A11" s="252"/>
      <c r="B11" s="248"/>
      <c r="C11" s="265"/>
      <c r="D11" s="265"/>
      <c r="E11" s="303"/>
      <c r="F11" s="303"/>
      <c r="G11" s="303"/>
      <c r="H11" s="303"/>
      <c r="I11" s="303"/>
      <c r="J11" s="33"/>
      <c r="K11" s="18"/>
    </row>
    <row r="12" spans="1:19">
      <c r="C12" s="13"/>
      <c r="I12" s="35"/>
      <c r="J12" s="35"/>
      <c r="M12" s="272" t="s">
        <v>385</v>
      </c>
      <c r="N12" s="273"/>
      <c r="O12" s="285"/>
      <c r="P12" s="272" t="s">
        <v>415</v>
      </c>
      <c r="Q12" s="273"/>
      <c r="R12" s="273"/>
      <c r="S12" s="285"/>
    </row>
    <row r="13" spans="1:19">
      <c r="A13" s="276" t="s">
        <v>200</v>
      </c>
      <c r="B13" s="224" t="str">
        <f>'S2 Maquette'!B13</f>
        <v>1ère année de Portail</v>
      </c>
      <c r="C13" s="224"/>
      <c r="D13" s="276" t="s">
        <v>387</v>
      </c>
      <c r="E13" s="305">
        <f>'S2 Maquette'!E13</f>
        <v>0</v>
      </c>
      <c r="F13" s="305"/>
      <c r="G13" s="305"/>
      <c r="I13" s="35"/>
      <c r="J13" s="35"/>
      <c r="M13" s="274"/>
      <c r="N13" s="275"/>
      <c r="O13" s="286"/>
      <c r="P13" s="274"/>
      <c r="Q13" s="275"/>
      <c r="R13" s="275"/>
      <c r="S13" s="286"/>
    </row>
    <row r="14" spans="1:19">
      <c r="A14" s="277"/>
      <c r="B14" s="224"/>
      <c r="C14" s="224"/>
      <c r="D14" s="277"/>
      <c r="E14" s="305"/>
      <c r="F14" s="305"/>
      <c r="G14" s="305"/>
      <c r="I14" s="35"/>
      <c r="J14" s="35"/>
      <c r="M14" s="249" t="s">
        <v>388</v>
      </c>
      <c r="N14" s="272" t="s">
        <v>389</v>
      </c>
      <c r="O14" s="285"/>
      <c r="P14" s="250"/>
      <c r="Q14" s="289"/>
      <c r="R14" s="307"/>
      <c r="S14" s="276"/>
    </row>
    <row r="15" spans="1:19">
      <c r="A15" s="276" t="s">
        <v>390</v>
      </c>
      <c r="B15" s="228" t="str">
        <f>'S2 Maquette'!B15</f>
        <v>Semestre 2</v>
      </c>
      <c r="C15" s="229"/>
      <c r="D15" s="276" t="s">
        <v>391</v>
      </c>
      <c r="E15" s="305">
        <f>'S2 Maquette'!E15:F16</f>
        <v>0</v>
      </c>
      <c r="F15" s="305"/>
      <c r="G15" s="305"/>
      <c r="I15" s="35"/>
      <c r="J15" s="35"/>
      <c r="M15" s="249"/>
      <c r="N15" s="298"/>
      <c r="O15" s="299"/>
      <c r="P15" s="250"/>
      <c r="Q15" s="290"/>
      <c r="R15" s="307"/>
      <c r="S15" s="284"/>
    </row>
    <row r="16" spans="1:19">
      <c r="A16" s="277"/>
      <c r="B16" s="231"/>
      <c r="C16" s="232"/>
      <c r="D16" s="277"/>
      <c r="E16" s="305"/>
      <c r="F16" s="305"/>
      <c r="G16" s="305"/>
      <c r="I16" s="35"/>
      <c r="J16" s="35"/>
      <c r="M16" s="249"/>
      <c r="N16" s="298"/>
      <c r="O16" s="299"/>
      <c r="P16" s="250"/>
      <c r="Q16" s="290"/>
      <c r="R16" s="307"/>
      <c r="S16" s="284"/>
    </row>
    <row r="17" spans="1:23">
      <c r="L17" s="14"/>
      <c r="M17" s="249"/>
      <c r="N17" s="274"/>
      <c r="O17" s="286"/>
      <c r="P17" s="250"/>
      <c r="Q17" s="291"/>
      <c r="R17" s="307"/>
      <c r="S17" s="277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75" customHeight="1">
      <c r="A19" s="8" t="str">
        <f>'S2 Maquette'!B19</f>
        <v>Compétences transversales S2</v>
      </c>
      <c r="B19" s="38" t="str">
        <f>'S2 Maquette'!C19</f>
        <v>UE</v>
      </c>
      <c r="C19" s="55">
        <f>'S2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75" customHeight="1">
      <c r="A20" s="8" t="str">
        <f>'S2 Maquette'!B20</f>
        <v>Compétences numériques 1</v>
      </c>
      <c r="B20" s="38" t="str">
        <f>'S2 Maquette'!C20</f>
        <v>ECUE</v>
      </c>
      <c r="C20" s="55">
        <f>'S2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75" customHeight="1">
      <c r="A21" s="8" t="str">
        <f>'S2 Maquette'!B21</f>
        <v>Compétences pré-professionnalisation 1</v>
      </c>
      <c r="B21" s="38" t="str">
        <f>'S2 Maquette'!C21</f>
        <v>ECUE</v>
      </c>
      <c r="C21" s="55">
        <f>'S2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75" customHeight="1">
      <c r="A22" s="8" t="str">
        <f>'S2 Maquette'!B22</f>
        <v>Langue Vivante-2</v>
      </c>
      <c r="B22" s="38" t="str">
        <f>'S2 Maquette'!C22</f>
        <v>ECUE</v>
      </c>
      <c r="C22" s="55">
        <f>'S2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75" customHeight="1">
      <c r="A23" s="8" t="str">
        <f>'S2 Maquette'!B23</f>
        <v>Min 1 Max 1</v>
      </c>
      <c r="B23" s="38" t="str">
        <f>'S2 Maquette'!C23</f>
        <v>OPTION</v>
      </c>
      <c r="C23" s="61">
        <f>'S2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75" customHeight="1">
      <c r="A24" s="8" t="str">
        <f>'S2 Maquette'!B24</f>
        <v>Anglais 2</v>
      </c>
      <c r="B24" s="38" t="str">
        <f>'S2 Maquette'!C24</f>
        <v>ECUE</v>
      </c>
      <c r="C24" s="61">
        <f>'S2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75" customHeight="1">
      <c r="A25" s="8" t="str">
        <f>'S2 Maquette'!B25</f>
        <v>Espagnol</v>
      </c>
      <c r="B25" s="38" t="str">
        <f>'S2 Maquette'!C25</f>
        <v>ECUE</v>
      </c>
      <c r="C25" s="61">
        <f>'S2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75" customHeight="1">
      <c r="A26" s="8" t="str">
        <f>'S2 Maquette'!B26</f>
        <v>Italien</v>
      </c>
      <c r="B26" s="38" t="str">
        <f>'S2 Maquette'!C26</f>
        <v>ECUE</v>
      </c>
      <c r="C26" s="61">
        <f>'S2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75" customHeight="1">
      <c r="A27" s="41" t="str">
        <f>'S2 Maquette'!B27</f>
        <v>Disciplinaire 2</v>
      </c>
      <c r="B27" s="41" t="str">
        <f>'S2 Maquette'!C27</f>
        <v>UE</v>
      </c>
      <c r="C27" s="39">
        <f>'S2 Maquette'!F27</f>
        <v>0</v>
      </c>
      <c r="D27" s="19"/>
      <c r="E27" s="125" t="s">
        <v>408</v>
      </c>
      <c r="F27" s="125" t="s">
        <v>408</v>
      </c>
      <c r="G27" s="126" t="s">
        <v>408</v>
      </c>
      <c r="H27" s="126" t="s">
        <v>408</v>
      </c>
      <c r="I27" s="126" t="s">
        <v>408</v>
      </c>
      <c r="J27" s="37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75" customHeight="1">
      <c r="A28" s="153" t="str">
        <f>'S2 Maquette'!B28</f>
        <v>Grands courants de la sociologie</v>
      </c>
      <c r="B28" s="153" t="str">
        <f>'S2 Maquette'!C28</f>
        <v>ECUE</v>
      </c>
      <c r="C28" s="159" t="s">
        <v>409</v>
      </c>
      <c r="D28" s="152">
        <v>2</v>
      </c>
      <c r="E28" s="152" t="s">
        <v>408</v>
      </c>
      <c r="F28" s="152" t="s">
        <v>408</v>
      </c>
      <c r="G28" s="150" t="s">
        <v>408</v>
      </c>
      <c r="H28" s="150" t="s">
        <v>408</v>
      </c>
      <c r="I28" s="150" t="s">
        <v>408</v>
      </c>
      <c r="J28" s="150"/>
      <c r="K28" s="150" t="s">
        <v>8</v>
      </c>
      <c r="L28" s="150"/>
      <c r="M28" s="150">
        <v>2</v>
      </c>
      <c r="N28" s="150"/>
      <c r="O28" s="150"/>
      <c r="P28" s="150" t="s">
        <v>16</v>
      </c>
      <c r="Q28" s="150" t="s">
        <v>9</v>
      </c>
      <c r="R28" s="150" t="s">
        <v>410</v>
      </c>
      <c r="S28" s="150"/>
      <c r="T28" s="165"/>
      <c r="W28"/>
    </row>
    <row r="29" spans="1:23" ht="30.75" customHeight="1">
      <c r="A29" s="153" t="str">
        <f>'S2 Maquette'!B29</f>
        <v>Lire et interpréter les données sociales 2</v>
      </c>
      <c r="B29" s="153" t="str">
        <f>'S2 Maquette'!C29</f>
        <v>ECUE</v>
      </c>
      <c r="C29" s="159" t="s">
        <v>409</v>
      </c>
      <c r="D29" s="152">
        <v>1</v>
      </c>
      <c r="E29" s="152" t="s">
        <v>408</v>
      </c>
      <c r="F29" s="152" t="s">
        <v>408</v>
      </c>
      <c r="G29" s="150" t="s">
        <v>408</v>
      </c>
      <c r="H29" s="150" t="s">
        <v>408</v>
      </c>
      <c r="I29" s="150" t="s">
        <v>408</v>
      </c>
      <c r="J29" s="150"/>
      <c r="K29" s="150" t="s">
        <v>8</v>
      </c>
      <c r="L29" s="150"/>
      <c r="M29" s="150">
        <v>2</v>
      </c>
      <c r="N29" s="150"/>
      <c r="O29" s="150"/>
      <c r="P29" s="150" t="s">
        <v>16</v>
      </c>
      <c r="Q29" s="150" t="s">
        <v>9</v>
      </c>
      <c r="R29" s="150" t="s">
        <v>411</v>
      </c>
      <c r="S29" s="155"/>
      <c r="T29" s="165"/>
      <c r="W29"/>
    </row>
    <row r="30" spans="1:23" ht="30.75" customHeight="1">
      <c r="A30" s="153" t="str">
        <f>'S2 Maquette'!B30</f>
        <v>UE Découverte dans la mention (UED sociologie 3)</v>
      </c>
      <c r="B30" s="153" t="str">
        <f>'S2 Maquette'!C30</f>
        <v>UE</v>
      </c>
      <c r="C30" s="159">
        <f>'S2 Maquette'!F30</f>
        <v>0</v>
      </c>
      <c r="D30" s="152"/>
      <c r="E30" s="152" t="s">
        <v>408</v>
      </c>
      <c r="F30" s="152" t="s">
        <v>408</v>
      </c>
      <c r="G30" s="150" t="s">
        <v>408</v>
      </c>
      <c r="H30" s="150" t="s">
        <v>408</v>
      </c>
      <c r="I30" s="150" t="s">
        <v>408</v>
      </c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65"/>
      <c r="W30"/>
    </row>
    <row r="31" spans="1:23" ht="30.75" customHeight="1">
      <c r="A31" s="153" t="str">
        <f>'S2 Maquette'!B31</f>
        <v>Genre et sociétés</v>
      </c>
      <c r="B31" s="153" t="str">
        <f>'S2 Maquette'!C31</f>
        <v>ECUE</v>
      </c>
      <c r="C31" s="159">
        <f>'S2 Maquette'!F31</f>
        <v>0</v>
      </c>
      <c r="D31" s="152">
        <v>1</v>
      </c>
      <c r="E31" s="152" t="s">
        <v>408</v>
      </c>
      <c r="F31" s="152" t="s">
        <v>408</v>
      </c>
      <c r="G31" s="150" t="s">
        <v>408</v>
      </c>
      <c r="H31" s="150" t="s">
        <v>408</v>
      </c>
      <c r="I31" s="150" t="s">
        <v>408</v>
      </c>
      <c r="J31" s="150"/>
      <c r="K31" s="150" t="s">
        <v>16</v>
      </c>
      <c r="L31" s="150"/>
      <c r="M31" s="150"/>
      <c r="N31" s="150" t="s">
        <v>9</v>
      </c>
      <c r="O31" s="150" t="s">
        <v>411</v>
      </c>
      <c r="P31" s="150" t="s">
        <v>16</v>
      </c>
      <c r="Q31" s="150" t="s">
        <v>9</v>
      </c>
      <c r="R31" s="150" t="s">
        <v>411</v>
      </c>
      <c r="S31" s="150"/>
      <c r="T31" s="165" t="s">
        <v>413</v>
      </c>
      <c r="W31"/>
    </row>
    <row r="32" spans="1:23" ht="30.75" customHeight="1">
      <c r="A32" s="153" t="str">
        <f>'S2 Maquette'!B32</f>
        <v>Environnement et sociétés</v>
      </c>
      <c r="B32" s="153" t="str">
        <f>'S2 Maquette'!C32</f>
        <v>ECUE</v>
      </c>
      <c r="C32" s="159">
        <f>'S2 Maquette'!F32</f>
        <v>0</v>
      </c>
      <c r="D32" s="152">
        <v>1</v>
      </c>
      <c r="E32" s="152" t="s">
        <v>408</v>
      </c>
      <c r="F32" s="152" t="s">
        <v>408</v>
      </c>
      <c r="G32" s="150" t="s">
        <v>408</v>
      </c>
      <c r="H32" s="150" t="s">
        <v>408</v>
      </c>
      <c r="I32" s="150" t="s">
        <v>408</v>
      </c>
      <c r="J32" s="150"/>
      <c r="K32" s="150" t="s">
        <v>16</v>
      </c>
      <c r="L32" s="150"/>
      <c r="M32" s="150"/>
      <c r="N32" s="150" t="s">
        <v>9</v>
      </c>
      <c r="O32" s="150" t="s">
        <v>411</v>
      </c>
      <c r="P32" s="150" t="s">
        <v>16</v>
      </c>
      <c r="Q32" s="150" t="s">
        <v>9</v>
      </c>
      <c r="R32" s="150" t="s">
        <v>411</v>
      </c>
      <c r="S32" s="150"/>
      <c r="T32" s="165" t="s">
        <v>413</v>
      </c>
      <c r="W32"/>
    </row>
    <row r="33" spans="1:23" ht="30.75" customHeight="1">
      <c r="A33" s="153" t="str">
        <f>'S2 Maquette'!B33</f>
        <v xml:space="preserve">UE Découverte dans la mention (sociologie) ou dans le Portail </v>
      </c>
      <c r="B33" s="153" t="str">
        <f>'S2 Maquette'!C33</f>
        <v>BLOC</v>
      </c>
      <c r="C33" s="159">
        <f>'S2 Maquette'!F33</f>
        <v>0</v>
      </c>
      <c r="D33" s="152"/>
      <c r="E33" s="152" t="s">
        <v>408</v>
      </c>
      <c r="F33" s="152" t="s">
        <v>408</v>
      </c>
      <c r="G33" s="150" t="s">
        <v>408</v>
      </c>
      <c r="H33" s="150" t="s">
        <v>408</v>
      </c>
      <c r="I33" s="150" t="s">
        <v>408</v>
      </c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65"/>
      <c r="W33"/>
    </row>
    <row r="34" spans="1:23" ht="30.75" customHeight="1">
      <c r="A34" s="153" t="str">
        <f>'S2 Maquette'!B34</f>
        <v>Min1 max1</v>
      </c>
      <c r="B34" s="153" t="str">
        <f>'S2 Maquette'!C34</f>
        <v>OPTION</v>
      </c>
      <c r="C34" s="159">
        <f>'S2 Maquette'!F34</f>
        <v>0</v>
      </c>
      <c r="D34" s="152"/>
      <c r="E34" s="152"/>
      <c r="F34" s="152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65"/>
      <c r="W34"/>
    </row>
    <row r="35" spans="1:23" ht="30.75" customHeight="1">
      <c r="A35" s="153" t="str">
        <f>'S2 Maquette'!B35</f>
        <v>UE Découverte dans la mention (UED sociologie 4)</v>
      </c>
      <c r="B35" s="153" t="str">
        <f>'S2 Maquette'!C35</f>
        <v>UE</v>
      </c>
      <c r="C35" s="159" t="str">
        <f>'S2 Maquette'!F35</f>
        <v>Création</v>
      </c>
      <c r="D35" s="152"/>
      <c r="E35" s="152" t="s">
        <v>408</v>
      </c>
      <c r="F35" s="152" t="s">
        <v>408</v>
      </c>
      <c r="G35" s="150" t="s">
        <v>408</v>
      </c>
      <c r="H35" s="150" t="s">
        <v>408</v>
      </c>
      <c r="I35" s="150" t="s">
        <v>408</v>
      </c>
      <c r="J35" s="150"/>
      <c r="K35" s="175"/>
      <c r="L35" s="150"/>
      <c r="M35" s="150"/>
      <c r="N35" s="175"/>
      <c r="O35" s="175"/>
      <c r="P35" s="175"/>
      <c r="Q35" s="175"/>
      <c r="R35" s="175"/>
      <c r="S35" s="150"/>
      <c r="T35" s="176"/>
      <c r="W35"/>
    </row>
    <row r="36" spans="1:23" ht="30.75" customHeight="1">
      <c r="A36" s="153" t="str">
        <f>'S2 Maquette'!B36</f>
        <v>Grands ouvrages 2</v>
      </c>
      <c r="B36" s="153" t="str">
        <f>'S2 Maquette'!C36</f>
        <v>ECUE</v>
      </c>
      <c r="C36" s="159" t="str">
        <f>'S2 Maquette'!F36</f>
        <v>Création</v>
      </c>
      <c r="D36" s="152"/>
      <c r="E36" s="163" t="s">
        <v>408</v>
      </c>
      <c r="F36" s="152" t="s">
        <v>408</v>
      </c>
      <c r="G36" s="150" t="s">
        <v>408</v>
      </c>
      <c r="H36" s="150" t="s">
        <v>408</v>
      </c>
      <c r="I36" s="150" t="s">
        <v>408</v>
      </c>
      <c r="J36" s="150"/>
      <c r="K36" s="150" t="s">
        <v>16</v>
      </c>
      <c r="L36" s="150"/>
      <c r="M36" s="150"/>
      <c r="N36" s="150" t="s">
        <v>9</v>
      </c>
      <c r="O36" s="150" t="s">
        <v>585</v>
      </c>
      <c r="P36" s="150" t="s">
        <v>16</v>
      </c>
      <c r="Q36" s="150" t="s">
        <v>9</v>
      </c>
      <c r="R36" s="150" t="s">
        <v>585</v>
      </c>
      <c r="S36" s="150"/>
      <c r="T36" s="165" t="s">
        <v>413</v>
      </c>
      <c r="W36"/>
    </row>
    <row r="37" spans="1:23" ht="30.75" customHeight="1">
      <c r="A37" s="153" t="str">
        <f>'S2 Maquette'!B37</f>
        <v>Méthodologies sociologiques 2</v>
      </c>
      <c r="B37" s="153" t="str">
        <f>'S2 Maquette'!C37</f>
        <v>ECUE</v>
      </c>
      <c r="C37" s="159" t="str">
        <f>'S2 Maquette'!F37</f>
        <v>Création</v>
      </c>
      <c r="D37" s="152"/>
      <c r="E37" s="163" t="s">
        <v>408</v>
      </c>
      <c r="F37" s="152" t="s">
        <v>408</v>
      </c>
      <c r="G37" s="150" t="s">
        <v>408</v>
      </c>
      <c r="H37" s="150" t="s">
        <v>408</v>
      </c>
      <c r="I37" s="150" t="s">
        <v>408</v>
      </c>
      <c r="J37" s="150"/>
      <c r="K37" s="150" t="s">
        <v>16</v>
      </c>
      <c r="L37" s="150"/>
      <c r="M37" s="150"/>
      <c r="N37" s="150" t="s">
        <v>9</v>
      </c>
      <c r="O37" s="150" t="s">
        <v>588</v>
      </c>
      <c r="P37" s="150" t="s">
        <v>16</v>
      </c>
      <c r="Q37" s="150" t="s">
        <v>9</v>
      </c>
      <c r="R37" s="150" t="s">
        <v>588</v>
      </c>
      <c r="S37" s="150"/>
      <c r="T37" s="165" t="s">
        <v>586</v>
      </c>
      <c r="W37"/>
    </row>
    <row r="38" spans="1:23" ht="30.75" customHeight="1">
      <c r="A38" s="153" t="str">
        <f>'S2 Maquette'!B38</f>
        <v xml:space="preserve">UE Découverte dans le Portail </v>
      </c>
      <c r="B38" s="153" t="str">
        <f>'S2 Maquette'!C38</f>
        <v>BLOC</v>
      </c>
      <c r="C38" s="159">
        <f>'S2 Maquette'!F38</f>
        <v>0</v>
      </c>
      <c r="D38" s="152"/>
      <c r="E38" s="152"/>
      <c r="F38" s="152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65"/>
      <c r="W38"/>
    </row>
    <row r="39" spans="1:23" ht="30.75" customHeight="1">
      <c r="A39" s="153" t="str">
        <f>'S2 Maquette'!B39</f>
        <v>Min 1 Max 1</v>
      </c>
      <c r="B39" s="153" t="str">
        <f>'S2 Maquette'!C39</f>
        <v>OPTION</v>
      </c>
      <c r="C39" s="159">
        <f>'S2 Maquette'!F39</f>
        <v>0</v>
      </c>
      <c r="D39" s="152"/>
      <c r="E39" s="152"/>
      <c r="F39" s="152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65"/>
      <c r="W39"/>
    </row>
    <row r="40" spans="1:23" ht="30.75" customHeight="1">
      <c r="A40" s="153" t="str">
        <f>'S2 Maquette'!B40</f>
        <v>UE découverte SHAE</v>
      </c>
      <c r="B40" s="153" t="str">
        <f>'S2 Maquette'!C40</f>
        <v>UE</v>
      </c>
      <c r="C40" s="159">
        <f>'S2 Maquette'!F40</f>
        <v>0</v>
      </c>
      <c r="D40" s="152"/>
      <c r="E40" s="152"/>
      <c r="F40" s="152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65"/>
      <c r="W40"/>
    </row>
    <row r="41" spans="1:23" ht="30.75" customHeight="1">
      <c r="A41" s="153" t="str">
        <f>'S2 Maquette'!B41</f>
        <v>Min 1 Max 1</v>
      </c>
      <c r="B41" s="153" t="str">
        <f>'S2 Maquette'!C41</f>
        <v>OPTION</v>
      </c>
      <c r="C41" s="159">
        <f>'S2 Maquette'!F41</f>
        <v>0</v>
      </c>
      <c r="D41" s="152"/>
      <c r="E41" s="152"/>
      <c r="F41" s="152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65"/>
      <c r="W41"/>
    </row>
    <row r="42" spans="1:23" ht="30.75" customHeight="1">
      <c r="A42" s="153" t="str">
        <f>'S2 Maquette'!B42</f>
        <v>UED Ethnologie 3 : Notions et concepts clés 2</v>
      </c>
      <c r="B42" s="153" t="str">
        <f>'S2 Maquette'!C42</f>
        <v>UE</v>
      </c>
      <c r="C42" s="159" t="str">
        <f>'S2 Maquette'!F42</f>
        <v>Modification</v>
      </c>
      <c r="D42" s="152"/>
      <c r="E42" s="152"/>
      <c r="F42" s="152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65"/>
      <c r="W42"/>
    </row>
    <row r="43" spans="1:23" ht="30.75" customHeight="1">
      <c r="A43" s="41" t="str">
        <f>'S2 Maquette'!B43</f>
        <v>UED Ethnologie 4 : Interculturalité : Regards croisés 2</v>
      </c>
      <c r="B43" s="41" t="str">
        <f>'S2 Maquette'!C43</f>
        <v>UE</v>
      </c>
      <c r="C43" s="39" t="str">
        <f>'S2 Maquette'!F43</f>
        <v>Création</v>
      </c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75" customHeight="1">
      <c r="A44" s="41" t="str">
        <f>'S2 Maquette'!B44</f>
        <v>UE découverte géographie</v>
      </c>
      <c r="B44" s="41" t="str">
        <f>'S2 Maquette'!C44</f>
        <v>UE</v>
      </c>
      <c r="C44" s="39">
        <f>'S2 Maquette'!F44</f>
        <v>0</v>
      </c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75" customHeight="1">
      <c r="A45" s="41" t="str">
        <f>'S2 Maquette'!B45</f>
        <v>Min 1 Max 1</v>
      </c>
      <c r="B45" s="41" t="str">
        <f>'S2 Maquette'!C45</f>
        <v>OPTION</v>
      </c>
      <c r="C45" s="39">
        <f>'S2 Maquette'!F45</f>
        <v>0</v>
      </c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75" customHeight="1">
      <c r="A46" s="41" t="str">
        <f>'S2 Maquette'!B46</f>
        <v>UED géographie 3</v>
      </c>
      <c r="B46" s="41" t="str">
        <f>'S2 Maquette'!C46</f>
        <v>UE</v>
      </c>
      <c r="C46" s="39">
        <f>'S2 Maquette'!F46</f>
        <v>0</v>
      </c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75" customHeight="1">
      <c r="A47" s="41" t="str">
        <f>'S2 Maquette'!B47</f>
        <v>Géographie humaine (urbaine et rurale)</v>
      </c>
      <c r="B47" s="41" t="str">
        <f>'S2 Maquette'!C47</f>
        <v>ECUE</v>
      </c>
      <c r="C47" s="39">
        <f>'S2 Maquette'!F47</f>
        <v>0</v>
      </c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75" customHeight="1">
      <c r="A48" s="41" t="str">
        <f>'S2 Maquette'!B48</f>
        <v>Climatologie générale</v>
      </c>
      <c r="B48" s="41" t="str">
        <f>'S2 Maquette'!C48</f>
        <v>ECUE</v>
      </c>
      <c r="C48" s="39">
        <f>'S2 Maquette'!F48</f>
        <v>0</v>
      </c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75" customHeight="1">
      <c r="A49" s="41" t="str">
        <f>'S2 Maquette'!B49</f>
        <v>UED géographie 4 : géographie appliquée aménagement 1</v>
      </c>
      <c r="B49" s="41" t="str">
        <f>'S2 Maquette'!C49</f>
        <v>UE</v>
      </c>
      <c r="C49" s="39">
        <f>'S2 Maquette'!F49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75" customHeight="1">
      <c r="A50" s="41" t="str">
        <f>'S2 Maquette'!B50</f>
        <v>Biogeographie</v>
      </c>
      <c r="B50" s="41" t="str">
        <f>'S2 Maquette'!C50</f>
        <v>ECUE</v>
      </c>
      <c r="C50" s="39">
        <f>'S2 Maquette'!F50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75" customHeight="1">
      <c r="A51" s="41" t="str">
        <f>'S2 Maquette'!B51</f>
        <v>Géographie des littoraux</v>
      </c>
      <c r="B51" s="41" t="str">
        <f>'S2 Maquette'!C51</f>
        <v>ECUE</v>
      </c>
      <c r="C51" s="39">
        <f>'S2 Maquette'!F51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75" customHeight="1">
      <c r="A52" s="41" t="str">
        <f>'S2 Maquette'!B52</f>
        <v>UE découverte SEF</v>
      </c>
      <c r="B52" s="41" t="str">
        <f>'S2 Maquette'!C52</f>
        <v>UE</v>
      </c>
      <c r="C52" s="39">
        <f>'S2 Maquette'!F52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75" customHeight="1">
      <c r="A53" s="41" t="str">
        <f>'S2 Maquette'!B53</f>
        <v>Min 1 Max 1</v>
      </c>
      <c r="B53" s="41" t="str">
        <f>'S2 Maquette'!C53</f>
        <v>OPTION</v>
      </c>
      <c r="C53" s="39">
        <f>'S2 Maquette'!F53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75" customHeight="1">
      <c r="A54" s="41" t="str">
        <f>'S2 Maquette'!B54</f>
        <v>UED SEF 3 : Découverte du champ des SEF (2)</v>
      </c>
      <c r="B54" s="41" t="str">
        <f>'S2 Maquette'!C54</f>
        <v>UE</v>
      </c>
      <c r="C54" s="39">
        <f>'S2 Maquette'!F54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75" customHeight="1">
      <c r="A55" s="41" t="str">
        <f>'S2 Maquette'!B55</f>
        <v xml:space="preserve">Méthodes d'enquête quantitatives en SEF </v>
      </c>
      <c r="B55" s="41" t="str">
        <f>'S2 Maquette'!C55</f>
        <v>ECUE</v>
      </c>
      <c r="C55" s="39">
        <f>'S2 Maquette'!F55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75" customHeight="1">
      <c r="A56" s="41" t="str">
        <f>'S2 Maquette'!B56</f>
        <v xml:space="preserve">Méthodes d'enquête qualitatives en SEF </v>
      </c>
      <c r="B56" s="41" t="str">
        <f>'S2 Maquette'!C56</f>
        <v>ECUE</v>
      </c>
      <c r="C56" s="39">
        <f>'S2 Maquette'!F56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75" customHeight="1">
      <c r="A57" s="41" t="str">
        <f>'S2 Maquette'!B57</f>
        <v>UED SEF 4 : Culture et Éducation</v>
      </c>
      <c r="B57" s="41" t="str">
        <f>'S2 Maquette'!C57</f>
        <v>UE</v>
      </c>
      <c r="C57" s="39">
        <f>'S2 Maquette'!F57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75" customHeight="1">
      <c r="A58" s="41" t="str">
        <f>'S2 Maquette'!B58</f>
        <v>Culture scientifique et technologique 1</v>
      </c>
      <c r="B58" s="41" t="str">
        <f>'S2 Maquette'!C58</f>
        <v>ECUE</v>
      </c>
      <c r="C58" s="39">
        <f>'S2 Maquette'!F58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75" customHeight="1">
      <c r="A59" s="41" t="str">
        <f>'S2 Maquette'!B59</f>
        <v>Éducation artistique et culturelle</v>
      </c>
      <c r="B59" s="41" t="str">
        <f>'S2 Maquette'!C59</f>
        <v>ECUE</v>
      </c>
      <c r="C59" s="39">
        <f>'S2 Maquette'!F59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75" customHeight="1">
      <c r="A60" s="41" t="str">
        <f>'S2 Maquette'!B60</f>
        <v>Les éducations à (numérique, santé, développement durable, etc.) 1</v>
      </c>
      <c r="B60" s="41" t="str">
        <f>'S2 Maquette'!C60</f>
        <v>ECUE</v>
      </c>
      <c r="C60" s="39">
        <f>'S2 Maquette'!F60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75" customHeight="1">
      <c r="A61" s="41" t="str">
        <f>'S2 Maquette'!B61</f>
        <v>UE découverte Histoire</v>
      </c>
      <c r="B61" s="41" t="str">
        <f>'S2 Maquette'!C61</f>
        <v>UE</v>
      </c>
      <c r="C61" s="39">
        <f>'S2 Maquette'!F61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75" customHeight="1">
      <c r="A62" s="41" t="str">
        <f>'S2 Maquette'!B62</f>
        <v>ECUE Découverte Histoire 5 : la cité et l'historien 1</v>
      </c>
      <c r="B62" s="41" t="str">
        <f>'S2 Maquette'!C62</f>
        <v>BLOC</v>
      </c>
      <c r="C62" s="39" t="str">
        <f>'S2 Maquette'!F62</f>
        <v>Création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75" customHeight="1">
      <c r="A63" s="41" t="str">
        <f>'S2 Maquette'!B63</f>
        <v>Min 1 Max 1</v>
      </c>
      <c r="B63" s="41" t="str">
        <f>'S2 Maquette'!C63</f>
        <v>OPTION</v>
      </c>
      <c r="C63" s="39">
        <f>'S2 Maquette'!F63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75" customHeight="1">
      <c r="A64" s="41" t="str">
        <f>'S2 Maquette'!B64</f>
        <v>la cité et l'historien (histoire ancienne et médiévale)</v>
      </c>
      <c r="B64" s="41" t="str">
        <f>'S2 Maquette'!C64</f>
        <v>ECUE</v>
      </c>
      <c r="C64" s="39" t="str">
        <f>'S2 Maquette'!F64</f>
        <v>Création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75" customHeight="1">
      <c r="A65" s="41" t="str">
        <f>'S2 Maquette'!B65</f>
        <v>la cité et l'historien (histoire moderne et contemporaine)</v>
      </c>
      <c r="B65" s="41" t="str">
        <f>'S2 Maquette'!C65</f>
        <v>ECUE</v>
      </c>
      <c r="C65" s="39" t="str">
        <f>'S2 Maquette'!F65</f>
        <v>Création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75" customHeight="1">
      <c r="A66" s="41" t="str">
        <f>'S2 Maquette'!B66</f>
        <v>ECUE Découverte Histoire 6 : thématiques périodiques 3</v>
      </c>
      <c r="B66" s="41" t="str">
        <f>'S2 Maquette'!C66</f>
        <v>BLOC</v>
      </c>
      <c r="C66" s="39" t="str">
        <f>'S2 Maquette'!F66</f>
        <v>Modification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75" customHeight="1">
      <c r="A67" s="41" t="str">
        <f>'S2 Maquette'!B67</f>
        <v>Min 1 Max 1</v>
      </c>
      <c r="B67" s="41" t="str">
        <f>'S2 Maquette'!C67</f>
        <v>OPTION</v>
      </c>
      <c r="C67" s="39">
        <f>'S2 Maquette'!F67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75" customHeight="1">
      <c r="A68" s="41" t="str">
        <f>'S2 Maquette'!B68</f>
        <v>UED14 Préhistoire</v>
      </c>
      <c r="B68" s="41" t="str">
        <f>'S2 Maquette'!C68</f>
        <v>ECUE</v>
      </c>
      <c r="C68" s="39">
        <f>'S2 Maquette'!F68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75" customHeight="1">
      <c r="A69" s="41" t="str">
        <f>'S2 Maquette'!B69</f>
        <v>UED15 Histoire ancienne</v>
      </c>
      <c r="B69" s="41" t="str">
        <f>'S2 Maquette'!C69</f>
        <v>ECUE</v>
      </c>
      <c r="C69" s="39">
        <f>'S2 Maquette'!F69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75" customHeight="1">
      <c r="A70" s="41" t="str">
        <f>'S2 Maquette'!B70</f>
        <v>UED16 Histoire ancienne</v>
      </c>
      <c r="B70" s="41" t="str">
        <f>'S2 Maquette'!C70</f>
        <v>ECUE</v>
      </c>
      <c r="C70" s="39">
        <f>'S2 Maquette'!F70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75" customHeight="1">
      <c r="A71" s="41" t="str">
        <f>'S2 Maquette'!B71</f>
        <v>UED17 Histoire ancienne</v>
      </c>
      <c r="B71" s="41" t="str">
        <f>'S2 Maquette'!C71</f>
        <v>ECUE</v>
      </c>
      <c r="C71" s="39">
        <f>'S2 Maquette'!F71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75" customHeight="1">
      <c r="A72" s="41" t="str">
        <f>'S2 Maquette'!B72</f>
        <v>UED18 Histoire médiévale</v>
      </c>
      <c r="B72" s="41" t="str">
        <f>'S2 Maquette'!C72</f>
        <v>ECUE</v>
      </c>
      <c r="C72" s="39">
        <f>'S2 Maquette'!F72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75" customHeight="1">
      <c r="A73" s="41" t="str">
        <f>'S2 Maquette'!B73</f>
        <v>UED19 Histoire médiévale</v>
      </c>
      <c r="B73" s="41" t="str">
        <f>'S2 Maquette'!C73</f>
        <v>ECUE</v>
      </c>
      <c r="C73" s="39">
        <f>'S2 Maquette'!F73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75" customHeight="1">
      <c r="A74" s="41" t="str">
        <f>'S2 Maquette'!B74</f>
        <v>UED20 Histoire médiévale</v>
      </c>
      <c r="B74" s="41" t="str">
        <f>'S2 Maquette'!C74</f>
        <v>ECUE</v>
      </c>
      <c r="C74" s="39">
        <f>'S2 Maquette'!F74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75" customHeight="1">
      <c r="A75" s="41" t="str">
        <f>'S2 Maquette'!B75</f>
        <v xml:space="preserve">UED21 Histoire moderne </v>
      </c>
      <c r="B75" s="41" t="str">
        <f>'S2 Maquette'!C75</f>
        <v>ECUE</v>
      </c>
      <c r="C75" s="39">
        <f>'S2 Maquette'!F75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75" customHeight="1">
      <c r="A76" s="41" t="str">
        <f>'S2 Maquette'!B76</f>
        <v xml:space="preserve">UED22 Histoire moderne </v>
      </c>
      <c r="B76" s="41" t="str">
        <f>'S2 Maquette'!C76</f>
        <v>ECUE</v>
      </c>
      <c r="C76" s="39">
        <f>'S2 Maquette'!F76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75" customHeight="1">
      <c r="A77" s="41" t="str">
        <f>'S2 Maquette'!B77</f>
        <v>UED23 Histoire moderne</v>
      </c>
      <c r="B77" s="41" t="str">
        <f>'S2 Maquette'!C77</f>
        <v>ECUE</v>
      </c>
      <c r="C77" s="39">
        <f>'S2 Maquette'!F77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75" customHeight="1">
      <c r="A78" s="41" t="str">
        <f>'S2 Maquette'!B78</f>
        <v>UED24  Histoire contemporaine</v>
      </c>
      <c r="B78" s="41" t="str">
        <f>'S2 Maquette'!C78</f>
        <v>ECUE</v>
      </c>
      <c r="C78" s="39">
        <f>'S2 Maquette'!F78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75" customHeight="1">
      <c r="A79" s="41" t="str">
        <f>'S2 Maquette'!B79</f>
        <v>UED25 Histoire contemporaine</v>
      </c>
      <c r="B79" s="41" t="str">
        <f>'S2 Maquette'!C79</f>
        <v>ECUE</v>
      </c>
      <c r="C79" s="39">
        <f>'S2 Maquette'!F79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75" customHeight="1">
      <c r="A80" s="41" t="str">
        <f>'S2 Maquette'!B80</f>
        <v>UED26 Histoire contemporaine</v>
      </c>
      <c r="B80" s="41" t="str">
        <f>'S2 Maquette'!C80</f>
        <v>ECUE</v>
      </c>
      <c r="C80" s="39">
        <f>'S2 Maquette'!F80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75" customHeight="1">
      <c r="A81" s="41" t="str">
        <f>'S2 Maquette'!B81</f>
        <v xml:space="preserve">UE Découverte dans le Portail </v>
      </c>
      <c r="B81" s="41" t="str">
        <f>'S2 Maquette'!C81</f>
        <v>UE</v>
      </c>
      <c r="C81" s="39">
        <f>'S2 Maquette'!F81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75" customHeight="1">
      <c r="A82" s="41" t="str">
        <f>'S2 Maquette'!B82</f>
        <v>Min1 max1</v>
      </c>
      <c r="B82" s="41" t="str">
        <f>'S2 Maquette'!C82</f>
        <v>OPTION</v>
      </c>
      <c r="C82" s="39">
        <f>'S2 Maquette'!F82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75" customHeight="1">
      <c r="A83" s="41" t="str">
        <f>'S2 Maquette'!B83</f>
        <v>UE découverte SHAE</v>
      </c>
      <c r="B83" s="41" t="str">
        <f>'S2 Maquette'!C83</f>
        <v>UE</v>
      </c>
      <c r="C83" s="39">
        <f>'S2 Maquette'!F83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75" customHeight="1">
      <c r="A84" s="41" t="str">
        <f>'S2 Maquette'!B84</f>
        <v>Min 1 Max 1</v>
      </c>
      <c r="B84" s="41" t="str">
        <f>'S2 Maquette'!C84</f>
        <v>OPTION</v>
      </c>
      <c r="C84" s="39">
        <f>'S2 Maquette'!F84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75" customHeight="1">
      <c r="A85" s="41" t="str">
        <f>'S2 Maquette'!B85</f>
        <v>UED Ethnologie 3 : Notions et concepts clés 2</v>
      </c>
      <c r="B85" s="41" t="str">
        <f>'S2 Maquette'!C85</f>
        <v>UE</v>
      </c>
      <c r="C85" s="39" t="str">
        <f>'S2 Maquette'!F85</f>
        <v>Modification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75" customHeight="1">
      <c r="A86" s="41" t="str">
        <f>'S2 Maquette'!B86</f>
        <v>UED Ethnologie 4 : Interculturalité : Regards croisés 2</v>
      </c>
      <c r="B86" s="41" t="str">
        <f>'S2 Maquette'!C86</f>
        <v>UE</v>
      </c>
      <c r="C86" s="39" t="str">
        <f>'S2 Maquette'!F86</f>
        <v>Création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75" customHeight="1">
      <c r="A87" s="41" t="str">
        <f>'S2 Maquette'!B87</f>
        <v>UE découverte géographie</v>
      </c>
      <c r="B87" s="41" t="str">
        <f>'S2 Maquette'!C87</f>
        <v>UE</v>
      </c>
      <c r="C87" s="39">
        <f>'S2 Maquette'!F87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75" customHeight="1">
      <c r="A88" s="41" t="str">
        <f>'S2 Maquette'!B88</f>
        <v>Min 1 Max 1</v>
      </c>
      <c r="B88" s="41" t="str">
        <f>'S2 Maquette'!C88</f>
        <v>OPTION</v>
      </c>
      <c r="C88" s="39">
        <f>'S2 Maquette'!F88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75" customHeight="1">
      <c r="A89" s="41" t="str">
        <f>'S2 Maquette'!B89</f>
        <v>UED géographie 3</v>
      </c>
      <c r="B89" s="41" t="str">
        <f>'S2 Maquette'!C89</f>
        <v>UE</v>
      </c>
      <c r="C89" s="39">
        <f>'S2 Maquette'!F89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75" customHeight="1">
      <c r="A90" s="41" t="str">
        <f>'S2 Maquette'!B90</f>
        <v>Géographie humaine (urbaine et rurale)</v>
      </c>
      <c r="B90" s="41" t="str">
        <f>'S2 Maquette'!C90</f>
        <v>ECUE</v>
      </c>
      <c r="C90" s="39">
        <f>'S2 Maquette'!F90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75" customHeight="1">
      <c r="A91" s="41" t="str">
        <f>'S2 Maquette'!B91</f>
        <v>Climatologie générale</v>
      </c>
      <c r="B91" s="41" t="str">
        <f>'S2 Maquette'!C91</f>
        <v>ECUE</v>
      </c>
      <c r="C91" s="39">
        <f>'S2 Maquette'!F91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75" customHeight="1">
      <c r="A92" s="41" t="str">
        <f>'S2 Maquette'!B92</f>
        <v>UED géographie 4 : géographie appliquée aménagement 2</v>
      </c>
      <c r="B92" s="41" t="str">
        <f>'S2 Maquette'!C92</f>
        <v>UE</v>
      </c>
      <c r="C92" s="39">
        <f>'S2 Maquette'!F92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75" customHeight="1">
      <c r="A93" s="41" t="str">
        <f>'S2 Maquette'!B93</f>
        <v>Biogeographie</v>
      </c>
      <c r="B93" s="41" t="str">
        <f>'S2 Maquette'!C93</f>
        <v>ECUE</v>
      </c>
      <c r="C93" s="39">
        <f>'S2 Maquette'!F93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75" customHeight="1">
      <c r="A94" s="41" t="str">
        <f>'S2 Maquette'!B94</f>
        <v>Géographie des littoraux</v>
      </c>
      <c r="B94" s="41" t="str">
        <f>'S2 Maquette'!C94</f>
        <v>ECUE</v>
      </c>
      <c r="C94" s="39">
        <f>'S2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75" customHeight="1">
      <c r="A95" s="41" t="str">
        <f>'S2 Maquette'!B95</f>
        <v>UE découverte SEF</v>
      </c>
      <c r="B95" s="41" t="str">
        <f>'S2 Maquette'!C95</f>
        <v>UE</v>
      </c>
      <c r="C95" s="39">
        <f>'S2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75" customHeight="1">
      <c r="A96" s="41" t="str">
        <f>'S2 Maquette'!B96</f>
        <v>Min 1 Max 1</v>
      </c>
      <c r="B96" s="41" t="str">
        <f>'S2 Maquette'!C96</f>
        <v>OPTION</v>
      </c>
      <c r="C96" s="39">
        <f>'S2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75" customHeight="1">
      <c r="A97" s="41" t="str">
        <f>'S2 Maquette'!B97</f>
        <v>UED SEF 3 : Découverte du champ des SEF (2)</v>
      </c>
      <c r="B97" s="41" t="str">
        <f>'S2 Maquette'!C97</f>
        <v>UE</v>
      </c>
      <c r="C97" s="39">
        <f>'S2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75" customHeight="1">
      <c r="A98" s="41" t="str">
        <f>'S2 Maquette'!B98</f>
        <v xml:space="preserve">Méthodes d'enquête quantitatives en SEF </v>
      </c>
      <c r="B98" s="41" t="str">
        <f>'S2 Maquette'!C98</f>
        <v>ECUE</v>
      </c>
      <c r="C98" s="39">
        <f>'S2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75" customHeight="1">
      <c r="A99" s="41" t="str">
        <f>'S2 Maquette'!B99</f>
        <v xml:space="preserve">Méthodes d'enquête qualitatives en SEF </v>
      </c>
      <c r="B99" s="41" t="str">
        <f>'S2 Maquette'!C99</f>
        <v>ECUE</v>
      </c>
      <c r="C99" s="39">
        <f>'S2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75" customHeight="1">
      <c r="A100" s="41" t="str">
        <f>'S2 Maquette'!B100</f>
        <v>UED SEF 4 : Culture et Éducation</v>
      </c>
      <c r="B100" s="41" t="str">
        <f>'S2 Maquette'!C100</f>
        <v>UE</v>
      </c>
      <c r="C100" s="39">
        <f>'S2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75" customHeight="1">
      <c r="A101" s="41" t="str">
        <f>'S2 Maquette'!B101</f>
        <v>Culture scientifique et technologique 1</v>
      </c>
      <c r="B101" s="41" t="str">
        <f>'S2 Maquette'!C101</f>
        <v>ECUE</v>
      </c>
      <c r="C101" s="39">
        <f>'S2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75" customHeight="1">
      <c r="A102" s="41" t="str">
        <f>'S2 Maquette'!B102</f>
        <v>Éducation artistique et culturelle</v>
      </c>
      <c r="B102" s="41" t="str">
        <f>'S2 Maquette'!C102</f>
        <v>ECUE</v>
      </c>
      <c r="C102" s="39">
        <f>'S2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75" customHeight="1">
      <c r="A103" s="41" t="str">
        <f>'S2 Maquette'!B103</f>
        <v>Les éducations à (numérique, santé, développement durable, etc.) 1</v>
      </c>
      <c r="B103" s="41" t="str">
        <f>'S2 Maquette'!C103</f>
        <v>ECUE</v>
      </c>
      <c r="C103" s="39">
        <f>'S2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75" customHeight="1">
      <c r="A104" s="41" t="str">
        <f>'S2 Maquette'!B104</f>
        <v>UE découverte Histoire</v>
      </c>
      <c r="B104" s="41" t="str">
        <f>'S2 Maquette'!C104</f>
        <v>UE</v>
      </c>
      <c r="C104" s="39">
        <f>'S2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75" customHeight="1">
      <c r="A105" s="41" t="str">
        <f>'S2 Maquette'!B105</f>
        <v>ECUE Découverte Histoire 5 : la cité et l'historien 1</v>
      </c>
      <c r="B105" s="41" t="str">
        <f>'S2 Maquette'!C105</f>
        <v>BLOC</v>
      </c>
      <c r="C105" s="39" t="str">
        <f>'S2 Maquette'!F105</f>
        <v>Création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75" customHeight="1">
      <c r="A106" s="41" t="str">
        <f>'S2 Maquette'!B106</f>
        <v>Min 1 Max 1</v>
      </c>
      <c r="B106" s="41" t="str">
        <f>'S2 Maquette'!C106</f>
        <v>OPTION</v>
      </c>
      <c r="C106" s="39">
        <f>'S2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75" customHeight="1">
      <c r="A107" s="41" t="str">
        <f>'S2 Maquette'!B107</f>
        <v>la cité et l'historien (histoire ancienne et médiévale)</v>
      </c>
      <c r="B107" s="41" t="str">
        <f>'S2 Maquette'!C107</f>
        <v>ECUE</v>
      </c>
      <c r="C107" s="39" t="str">
        <f>'S2 Maquette'!F107</f>
        <v>Création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75" customHeight="1">
      <c r="A108" s="41" t="str">
        <f>'S2 Maquette'!B108</f>
        <v>la cité et l'historien (histoire moderne et contemporaine)</v>
      </c>
      <c r="B108" s="41" t="str">
        <f>'S2 Maquette'!C108</f>
        <v>ECUE</v>
      </c>
      <c r="C108" s="39" t="str">
        <f>'S2 Maquette'!F108</f>
        <v>Création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75" customHeight="1">
      <c r="A109" s="41" t="str">
        <f>'S2 Maquette'!B109</f>
        <v>ECUE Découverte Histoire 6 : thématiques périodiques 3</v>
      </c>
      <c r="B109" s="41" t="str">
        <f>'S2 Maquette'!C109</f>
        <v>BLOC</v>
      </c>
      <c r="C109" s="39" t="str">
        <f>'S2 Maquette'!F109</f>
        <v>Modification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75" customHeight="1">
      <c r="A110" s="41" t="str">
        <f>'S2 Maquette'!B110</f>
        <v>Min 1 Max 1</v>
      </c>
      <c r="B110" s="41" t="str">
        <f>'S2 Maquette'!C110</f>
        <v>OPTION</v>
      </c>
      <c r="C110" s="39">
        <f>'S2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75" customHeight="1">
      <c r="A111" s="41" t="str">
        <f>'S2 Maquette'!B111</f>
        <v>UED14 Préhistoire</v>
      </c>
      <c r="B111" s="41" t="str">
        <f>'S2 Maquette'!C111</f>
        <v>ECUE</v>
      </c>
      <c r="C111" s="39">
        <f>'S2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75" customHeight="1">
      <c r="A112" s="41" t="str">
        <f>'S2 Maquette'!B112</f>
        <v>UED15 Histoire ancienne</v>
      </c>
      <c r="B112" s="41" t="str">
        <f>'S2 Maquette'!C112</f>
        <v>ECUE</v>
      </c>
      <c r="C112" s="39">
        <f>'S2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75" customHeight="1">
      <c r="A113" s="41" t="str">
        <f>'S2 Maquette'!B113</f>
        <v>UED16 Histoire ancienne</v>
      </c>
      <c r="B113" s="41" t="str">
        <f>'S2 Maquette'!C113</f>
        <v>ECUE</v>
      </c>
      <c r="C113" s="39">
        <f>'S2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75" customHeight="1">
      <c r="A114" s="41" t="str">
        <f>'S2 Maquette'!B114</f>
        <v>UED17 Histoire ancienne</v>
      </c>
      <c r="B114" s="41" t="str">
        <f>'S2 Maquette'!C114</f>
        <v>ECUE</v>
      </c>
      <c r="C114" s="39">
        <f>'S2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75" customHeight="1">
      <c r="A115" s="41" t="str">
        <f>'S2 Maquette'!B115</f>
        <v>UED18 Histoire médiévale</v>
      </c>
      <c r="B115" s="41" t="str">
        <f>'S2 Maquette'!C115</f>
        <v>ECUE</v>
      </c>
      <c r="C115" s="39">
        <f>'S2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75" customHeight="1">
      <c r="A116" s="41" t="str">
        <f>'S2 Maquette'!B116</f>
        <v>UED19 Histoire médiévale</v>
      </c>
      <c r="B116" s="41" t="str">
        <f>'S2 Maquette'!C116</f>
        <v>ECUE</v>
      </c>
      <c r="C116" s="39">
        <f>'S2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75" customHeight="1">
      <c r="A117" s="41" t="str">
        <f>'S2 Maquette'!B117</f>
        <v>UED20 Histoire médiévale</v>
      </c>
      <c r="B117" s="41" t="str">
        <f>'S2 Maquette'!C117</f>
        <v>ECUE</v>
      </c>
      <c r="C117" s="39">
        <f>'S2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75" customHeight="1">
      <c r="A118" s="41" t="str">
        <f>'S2 Maquette'!B118</f>
        <v xml:space="preserve">UED21 Histoire moderne </v>
      </c>
      <c r="B118" s="41" t="str">
        <f>'S2 Maquette'!C118</f>
        <v>ECUE</v>
      </c>
      <c r="C118" s="39">
        <f>'S2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75" customHeight="1">
      <c r="A119" s="41" t="str">
        <f>'S2 Maquette'!B119</f>
        <v xml:space="preserve">UED22 Histoire moderne </v>
      </c>
      <c r="B119" s="41" t="str">
        <f>'S2 Maquette'!C119</f>
        <v>ECUE</v>
      </c>
      <c r="C119" s="39">
        <f>'S2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75" customHeight="1">
      <c r="A120" s="41" t="str">
        <f>'S2 Maquette'!B120</f>
        <v>UED23 Histoire moderne</v>
      </c>
      <c r="B120" s="41" t="str">
        <f>'S2 Maquette'!C120</f>
        <v>ECUE</v>
      </c>
      <c r="C120" s="39">
        <f>'S2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75" customHeight="1">
      <c r="A121" s="41" t="str">
        <f>'S2 Maquette'!B121</f>
        <v>UED24  Histoire contemporaine</v>
      </c>
      <c r="B121" s="41" t="str">
        <f>'S2 Maquette'!C121</f>
        <v>ECUE</v>
      </c>
      <c r="C121" s="39">
        <f>'S2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75" customHeight="1">
      <c r="A122" s="41" t="str">
        <f>'S2 Maquette'!B122</f>
        <v>UED25 Histoire contemporaine</v>
      </c>
      <c r="B122" s="41" t="str">
        <f>'S2 Maquette'!C122</f>
        <v>ECUE</v>
      </c>
      <c r="C122" s="39">
        <f>'S2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75" customHeight="1">
      <c r="A123" s="41" t="str">
        <f>'S2 Maquette'!B123</f>
        <v>UED26 Histoire contemporaine</v>
      </c>
      <c r="B123" s="41" t="str">
        <f>'S2 Maquette'!C123</f>
        <v>ECUE</v>
      </c>
      <c r="C123" s="39">
        <f>'S2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75" customHeight="1">
      <c r="A124" s="41">
        <f>'S2 Maquette'!B124</f>
        <v>0</v>
      </c>
      <c r="B124" s="41">
        <f>'S2 Maquette'!C124</f>
        <v>0</v>
      </c>
      <c r="C124" s="39">
        <f>'S2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75" customHeight="1">
      <c r="A125" s="41">
        <f>'S2 Maquette'!B125</f>
        <v>0</v>
      </c>
      <c r="B125" s="41">
        <f>'S2 Maquette'!C125</f>
        <v>0</v>
      </c>
      <c r="C125" s="39">
        <f>'S2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75" customHeight="1">
      <c r="A126" s="41">
        <f>'S2 Maquette'!B126</f>
        <v>0</v>
      </c>
      <c r="B126" s="41">
        <f>'S2 Maquette'!C126</f>
        <v>0</v>
      </c>
      <c r="C126" s="39">
        <f>'S2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75" customHeight="1">
      <c r="A127" s="41">
        <f>'S2 Maquette'!B127</f>
        <v>0</v>
      </c>
      <c r="B127" s="41">
        <f>'S2 Maquette'!C127</f>
        <v>0</v>
      </c>
      <c r="C127" s="39">
        <f>'S2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75" customHeight="1">
      <c r="A128" s="41">
        <f>'S2 Maquette'!B128</f>
        <v>0</v>
      </c>
      <c r="B128" s="41">
        <f>'S2 Maquette'!C128</f>
        <v>0</v>
      </c>
      <c r="C128" s="39">
        <f>'S2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75" customHeight="1">
      <c r="A129" s="41">
        <f>'S2 Maquette'!B129</f>
        <v>0</v>
      </c>
      <c r="B129" s="41">
        <f>'S2 Maquette'!C129</f>
        <v>0</v>
      </c>
      <c r="C129" s="39">
        <f>'S2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75" customHeight="1">
      <c r="A130" s="41">
        <f>'S2 Maquette'!B130</f>
        <v>0</v>
      </c>
      <c r="B130" s="41">
        <f>'S2 Maquette'!C130</f>
        <v>0</v>
      </c>
      <c r="C130" s="39">
        <f>'S2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75" customHeight="1">
      <c r="A131" s="41">
        <f>'S2 Maquette'!B131</f>
        <v>0</v>
      </c>
      <c r="B131" s="41">
        <f>'S2 Maquette'!C131</f>
        <v>0</v>
      </c>
      <c r="C131" s="39">
        <f>'S2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75" customHeight="1">
      <c r="A132" s="41">
        <f>'S2 Maquette'!B132</f>
        <v>0</v>
      </c>
      <c r="B132" s="41">
        <f>'S2 Maquette'!C132</f>
        <v>0</v>
      </c>
      <c r="C132" s="39">
        <f>'S2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75" customHeight="1">
      <c r="A133" s="41">
        <f>'S2 Maquette'!B133</f>
        <v>0</v>
      </c>
      <c r="B133" s="41">
        <f>'S2 Maquette'!C133</f>
        <v>0</v>
      </c>
      <c r="C133" s="39">
        <f>'S2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75" customHeight="1">
      <c r="A134" s="41">
        <f>'S2 Maquette'!B134</f>
        <v>0</v>
      </c>
      <c r="B134" s="41">
        <f>'S2 Maquette'!C134</f>
        <v>0</v>
      </c>
      <c r="C134" s="39">
        <f>'S2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75" customHeight="1">
      <c r="A135" s="41">
        <f>'S2 Maquette'!B135</f>
        <v>0</v>
      </c>
      <c r="B135" s="41">
        <f>'S2 Maquette'!C135</f>
        <v>0</v>
      </c>
      <c r="C135" s="39">
        <f>'S2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75" customHeight="1">
      <c r="A136" s="41">
        <f>'S2 Maquette'!B136</f>
        <v>0</v>
      </c>
      <c r="B136" s="41">
        <f>'S2 Maquette'!C136</f>
        <v>0</v>
      </c>
      <c r="C136" s="39">
        <f>'S2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75" customHeight="1">
      <c r="A137" s="41">
        <f>'S2 Maquette'!B137</f>
        <v>0</v>
      </c>
      <c r="B137" s="41">
        <f>'S2 Maquette'!C137</f>
        <v>0</v>
      </c>
      <c r="C137" s="39">
        <f>'S2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75" customHeight="1">
      <c r="A138" s="41">
        <f>'S2 Maquette'!B138</f>
        <v>0</v>
      </c>
      <c r="B138" s="41">
        <f>'S2 Maquette'!C138</f>
        <v>0</v>
      </c>
      <c r="C138" s="39">
        <f>'S2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75" customHeight="1">
      <c r="A139" s="41">
        <f>'S2 Maquette'!B139</f>
        <v>0</v>
      </c>
      <c r="B139" s="41">
        <f>'S2 Maquette'!C139</f>
        <v>0</v>
      </c>
      <c r="C139" s="39">
        <f>'S2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75" customHeight="1">
      <c r="A140" s="41">
        <f>'S2 Maquette'!B140</f>
        <v>0</v>
      </c>
      <c r="B140" s="41">
        <f>'S2 Maquette'!C140</f>
        <v>0</v>
      </c>
      <c r="C140" s="39">
        <f>'S2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75" customHeight="1">
      <c r="A141" s="41">
        <f>'S2 Maquette'!B141</f>
        <v>0</v>
      </c>
      <c r="B141" s="41">
        <f>'S2 Maquette'!C141</f>
        <v>0</v>
      </c>
      <c r="C141" s="39">
        <f>'S2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75" customHeight="1">
      <c r="A142" s="41">
        <f>'S2 Maquette'!B142</f>
        <v>0</v>
      </c>
      <c r="B142" s="41">
        <f>'S2 Maquette'!C142</f>
        <v>0</v>
      </c>
      <c r="C142" s="39">
        <f>'S2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75" customHeight="1">
      <c r="A143" s="41">
        <f>'S2 Maquette'!B143</f>
        <v>0</v>
      </c>
      <c r="B143" s="41">
        <f>'S2 Maquette'!C143</f>
        <v>0</v>
      </c>
      <c r="C143" s="39">
        <f>'S2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75" customHeight="1">
      <c r="A144" s="41">
        <f>'S2 Maquette'!B144</f>
        <v>0</v>
      </c>
      <c r="B144" s="41">
        <f>'S2 Maquette'!C144</f>
        <v>0</v>
      </c>
      <c r="C144" s="39">
        <f>'S2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75" customHeight="1">
      <c r="A145" s="41">
        <f>'S2 Maquette'!B145</f>
        <v>0</v>
      </c>
      <c r="B145" s="41">
        <f>'S2 Maquette'!C145</f>
        <v>0</v>
      </c>
      <c r="C145" s="39">
        <f>'S2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75" customHeight="1">
      <c r="A146" s="41">
        <f>'S2 Maquette'!B146</f>
        <v>0</v>
      </c>
      <c r="B146" s="41">
        <f>'S2 Maquette'!C146</f>
        <v>0</v>
      </c>
      <c r="C146" s="39">
        <f>'S2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75" customHeight="1">
      <c r="A147" s="41">
        <f>'S2 Maquette'!B147</f>
        <v>0</v>
      </c>
      <c r="B147" s="41">
        <f>'S2 Maquette'!C147</f>
        <v>0</v>
      </c>
      <c r="C147" s="39">
        <f>'S2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75" customHeight="1">
      <c r="A148" s="41">
        <f>'S2 Maquette'!B148</f>
        <v>0</v>
      </c>
      <c r="B148" s="41">
        <f>'S2 Maquette'!C148</f>
        <v>0</v>
      </c>
      <c r="C148" s="39">
        <f>'S2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75" customHeight="1">
      <c r="A149" s="41">
        <f>'S2 Maquette'!B149</f>
        <v>0</v>
      </c>
      <c r="B149" s="41">
        <f>'S2 Maquette'!C149</f>
        <v>0</v>
      </c>
      <c r="C149" s="39">
        <f>'S2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75" customHeight="1">
      <c r="A150" s="41">
        <f>'S2 Maquette'!B150</f>
        <v>0</v>
      </c>
      <c r="B150" s="41">
        <f>'S2 Maquette'!C150</f>
        <v>0</v>
      </c>
      <c r="C150" s="39">
        <f>'S2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75" customHeight="1">
      <c r="A151" s="41">
        <f>'S2 Maquette'!B151</f>
        <v>0</v>
      </c>
      <c r="B151" s="41">
        <f>'S2 Maquette'!C151</f>
        <v>0</v>
      </c>
      <c r="C151" s="39">
        <f>'S2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75" customHeight="1">
      <c r="A152" s="41">
        <f>'S2 Maquette'!B152</f>
        <v>0</v>
      </c>
      <c r="B152" s="41">
        <f>'S2 Maquette'!C152</f>
        <v>0</v>
      </c>
      <c r="C152" s="39">
        <f>'S2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75" customHeight="1">
      <c r="A153" s="41">
        <f>'S2 Maquette'!B153</f>
        <v>0</v>
      </c>
      <c r="B153" s="41">
        <f>'S2 Maquette'!C153</f>
        <v>0</v>
      </c>
      <c r="C153" s="39">
        <f>'S2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75" customHeight="1">
      <c r="A154" s="41">
        <f>'S2 Maquette'!B154</f>
        <v>0</v>
      </c>
      <c r="B154" s="41">
        <f>'S2 Maquette'!C154</f>
        <v>0</v>
      </c>
      <c r="C154" s="39">
        <f>'S2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75" customHeight="1">
      <c r="A155" s="41">
        <f>'S2 Maquette'!B155</f>
        <v>0</v>
      </c>
      <c r="B155" s="41">
        <f>'S2 Maquette'!C155</f>
        <v>0</v>
      </c>
      <c r="C155" s="39">
        <f>'S2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75" customHeight="1">
      <c r="A156" s="41">
        <f>'S2 Maquette'!B156</f>
        <v>0</v>
      </c>
      <c r="B156" s="41">
        <f>'S2 Maquette'!C156</f>
        <v>0</v>
      </c>
      <c r="C156" s="39">
        <f>'S2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75" customHeight="1">
      <c r="A157" s="41">
        <f>'S2 Maquette'!B157</f>
        <v>0</v>
      </c>
      <c r="B157" s="41">
        <f>'S2 Maquette'!C157</f>
        <v>0</v>
      </c>
      <c r="C157" s="39">
        <f>'S2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75" customHeight="1">
      <c r="A158" s="41">
        <f>'S2 Maquette'!B158</f>
        <v>0</v>
      </c>
      <c r="B158" s="41">
        <f>'S2 Maquette'!C158</f>
        <v>0</v>
      </c>
      <c r="C158" s="39">
        <f>'S2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75" customHeight="1">
      <c r="A159" s="41">
        <f>'S2 Maquette'!B159</f>
        <v>0</v>
      </c>
      <c r="B159" s="41">
        <f>'S2 Maquette'!C159</f>
        <v>0</v>
      </c>
      <c r="C159" s="39">
        <f>'S2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75" customHeight="1">
      <c r="A160" s="41">
        <f>'S2 Maquette'!B160</f>
        <v>0</v>
      </c>
      <c r="B160" s="41">
        <f>'S2 Maquette'!C160</f>
        <v>0</v>
      </c>
      <c r="C160" s="39">
        <f>'S2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75" customHeight="1">
      <c r="A161" s="41">
        <f>'S2 Maquette'!B161</f>
        <v>0</v>
      </c>
      <c r="B161" s="41">
        <f>'S2 Maquette'!C161</f>
        <v>0</v>
      </c>
      <c r="C161" s="39">
        <f>'S2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75" customHeight="1">
      <c r="A162" s="41">
        <f>'S2 Maquette'!B162</f>
        <v>0</v>
      </c>
      <c r="B162" s="41">
        <f>'S2 Maquette'!C162</f>
        <v>0</v>
      </c>
      <c r="C162" s="39">
        <f>'S2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75" customHeight="1">
      <c r="A163" s="41">
        <f>'S2 Maquette'!B163</f>
        <v>0</v>
      </c>
      <c r="B163" s="41">
        <f>'S2 Maquette'!C163</f>
        <v>0</v>
      </c>
      <c r="C163" s="39">
        <f>'S2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75" customHeight="1">
      <c r="A164" s="41">
        <f>'S2 Maquette'!B164</f>
        <v>0</v>
      </c>
      <c r="B164" s="41">
        <f>'S2 Maquette'!C164</f>
        <v>0</v>
      </c>
      <c r="C164" s="39">
        <f>'S2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75" customHeight="1">
      <c r="A165" s="41">
        <f>'S2 Maquette'!B165</f>
        <v>0</v>
      </c>
      <c r="B165" s="41">
        <f>'S2 Maquette'!C165</f>
        <v>0</v>
      </c>
      <c r="C165" s="39">
        <f>'S2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75" customHeight="1">
      <c r="A166" s="41">
        <f>'S2 Maquette'!B166</f>
        <v>0</v>
      </c>
      <c r="B166" s="41">
        <f>'S2 Maquette'!C166</f>
        <v>0</v>
      </c>
      <c r="C166" s="39">
        <f>'S2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75" customHeight="1">
      <c r="A167" s="41">
        <f>'S2 Maquette'!B167</f>
        <v>0</v>
      </c>
      <c r="B167" s="41">
        <f>'S2 Maquette'!C167</f>
        <v>0</v>
      </c>
      <c r="C167" s="39">
        <f>'S2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75" customHeight="1">
      <c r="A168" s="41">
        <f>'S2 Maquette'!B168</f>
        <v>0</v>
      </c>
      <c r="B168" s="41">
        <f>'S2 Maquette'!C168</f>
        <v>0</v>
      </c>
      <c r="C168" s="39">
        <f>'S2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75" customHeight="1">
      <c r="A169" s="41">
        <f>'S2 Maquette'!B169</f>
        <v>0</v>
      </c>
      <c r="B169" s="41">
        <f>'S2 Maquette'!C169</f>
        <v>0</v>
      </c>
      <c r="C169" s="39">
        <f>'S2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75" customHeight="1">
      <c r="A170" s="41">
        <f>'S2 Maquette'!B170</f>
        <v>0</v>
      </c>
      <c r="B170" s="41">
        <f>'S2 Maquette'!C170</f>
        <v>0</v>
      </c>
      <c r="C170" s="39">
        <f>'S2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75" customHeight="1">
      <c r="A171" s="41">
        <f>'S2 Maquette'!B171</f>
        <v>0</v>
      </c>
      <c r="B171" s="41">
        <f>'S2 Maquette'!C171</f>
        <v>0</v>
      </c>
      <c r="C171" s="39">
        <f>'S2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75" customHeight="1">
      <c r="A172" s="41">
        <f>'S2 Maquette'!B172</f>
        <v>0</v>
      </c>
      <c r="B172" s="41">
        <f>'S2 Maquette'!C172</f>
        <v>0</v>
      </c>
      <c r="C172" s="39">
        <f>'S2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75" customHeight="1">
      <c r="A173" s="41">
        <f>'S2 Maquette'!B173</f>
        <v>0</v>
      </c>
      <c r="B173" s="41">
        <f>'S2 Maquette'!C173</f>
        <v>0</v>
      </c>
      <c r="C173" s="39">
        <f>'S2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75" customHeight="1">
      <c r="A174" s="41">
        <f>'S2 Maquette'!B174</f>
        <v>0</v>
      </c>
      <c r="B174" s="41">
        <f>'S2 Maquette'!C174</f>
        <v>0</v>
      </c>
      <c r="C174" s="39">
        <f>'S2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75" customHeight="1">
      <c r="A175" s="41">
        <f>'S2 Maquette'!B175</f>
        <v>0</v>
      </c>
      <c r="B175" s="41">
        <f>'S2 Maquette'!C175</f>
        <v>0</v>
      </c>
      <c r="C175" s="39">
        <f>'S2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75" customHeight="1">
      <c r="A176" s="41">
        <f>'S2 Maquette'!B176</f>
        <v>0</v>
      </c>
      <c r="B176" s="41">
        <f>'S2 Maquette'!C176</f>
        <v>0</v>
      </c>
      <c r="C176" s="39">
        <f>'S2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75" customHeight="1">
      <c r="A177" s="41">
        <f>'S2 Maquette'!B177</f>
        <v>0</v>
      </c>
      <c r="B177" s="41">
        <f>'S2 Maquette'!C177</f>
        <v>0</v>
      </c>
      <c r="C177" s="39">
        <f>'S2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75" customHeight="1">
      <c r="A178" s="41">
        <f>'S2 Maquette'!B178</f>
        <v>0</v>
      </c>
      <c r="B178" s="41">
        <f>'S2 Maquette'!C178</f>
        <v>0</v>
      </c>
      <c r="C178" s="39">
        <f>'S2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75" customHeight="1">
      <c r="A179" s="41">
        <f>'S2 Maquette'!B179</f>
        <v>0</v>
      </c>
      <c r="B179" s="41">
        <f>'S2 Maquette'!C179</f>
        <v>0</v>
      </c>
      <c r="C179" s="39">
        <f>'S2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75" customHeight="1">
      <c r="A180" s="41">
        <f>'S2 Maquette'!B180</f>
        <v>0</v>
      </c>
      <c r="B180" s="41">
        <f>'S2 Maquette'!C180</f>
        <v>0</v>
      </c>
      <c r="C180" s="39">
        <f>'S2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75" customHeight="1">
      <c r="A181" s="41">
        <f>'S2 Maquette'!B181</f>
        <v>0</v>
      </c>
      <c r="B181" s="41">
        <f>'S2 Maquette'!C181</f>
        <v>0</v>
      </c>
      <c r="C181" s="39">
        <f>'S2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75" customHeight="1">
      <c r="A182" s="41">
        <f>'S2 Maquette'!B182</f>
        <v>0</v>
      </c>
      <c r="B182" s="41">
        <f>'S2 Maquette'!C182</f>
        <v>0</v>
      </c>
      <c r="C182" s="39">
        <f>'S2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75" customHeight="1">
      <c r="A183" s="41">
        <f>'S2 Maquette'!B183</f>
        <v>0</v>
      </c>
      <c r="B183" s="41">
        <f>'S2 Maquette'!C183</f>
        <v>0</v>
      </c>
      <c r="C183" s="39">
        <f>'S2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75" customHeight="1">
      <c r="A184" s="41">
        <f>'S2 Maquette'!B184</f>
        <v>0</v>
      </c>
      <c r="B184" s="41">
        <f>'S2 Maquette'!C184</f>
        <v>0</v>
      </c>
      <c r="C184" s="39">
        <f>'S2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75" customHeight="1">
      <c r="A185" s="41">
        <f>'S2 Maquette'!B185</f>
        <v>0</v>
      </c>
      <c r="B185" s="41">
        <f>'S2 Maquette'!C185</f>
        <v>0</v>
      </c>
      <c r="C185" s="39">
        <f>'S2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75" customHeight="1">
      <c r="A186" s="41">
        <f>'S2 Maquette'!B186</f>
        <v>0</v>
      </c>
      <c r="B186" s="41">
        <f>'S2 Maquette'!C186</f>
        <v>0</v>
      </c>
      <c r="C186" s="39">
        <f>'S2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75" customHeight="1">
      <c r="A187" s="41">
        <f>'S2 Maquette'!B187</f>
        <v>0</v>
      </c>
      <c r="B187" s="41">
        <f>'S2 Maquette'!C187</f>
        <v>0</v>
      </c>
      <c r="C187" s="39">
        <f>'S2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75" customHeight="1">
      <c r="A188" s="41">
        <f>'S2 Maquette'!B188</f>
        <v>0</v>
      </c>
      <c r="B188" s="41">
        <f>'S2 Maquette'!C188</f>
        <v>0</v>
      </c>
      <c r="C188" s="39">
        <f>'S2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75" customHeight="1">
      <c r="A189" s="41">
        <f>'S2 Maquette'!B189</f>
        <v>0</v>
      </c>
      <c r="B189" s="41">
        <f>'S2 Maquette'!C189</f>
        <v>0</v>
      </c>
      <c r="C189" s="39">
        <f>'S2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75" customHeight="1">
      <c r="A190" s="41">
        <f>'S2 Maquette'!B190</f>
        <v>0</v>
      </c>
      <c r="B190" s="41">
        <f>'S2 Maquette'!C190</f>
        <v>0</v>
      </c>
      <c r="C190" s="39">
        <f>'S2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75" customHeight="1">
      <c r="A191" s="41">
        <f>'S2 Maquette'!B191</f>
        <v>0</v>
      </c>
      <c r="B191" s="41">
        <f>'S2 Maquette'!C191</f>
        <v>0</v>
      </c>
      <c r="C191" s="39">
        <f>'S2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75" customHeight="1">
      <c r="A192" s="41">
        <f>'S2 Maquette'!B192</f>
        <v>0</v>
      </c>
      <c r="B192" s="41">
        <f>'S2 Maquette'!C192</f>
        <v>0</v>
      </c>
      <c r="C192" s="39">
        <f>'S2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75" customHeight="1">
      <c r="A193" s="41">
        <f>'S2 Maquette'!B193</f>
        <v>0</v>
      </c>
      <c r="B193" s="41">
        <f>'S2 Maquette'!C193</f>
        <v>0</v>
      </c>
      <c r="C193" s="39">
        <f>'S2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75" customHeight="1">
      <c r="A194" s="41">
        <f>'S2 Maquette'!B194</f>
        <v>0</v>
      </c>
      <c r="B194" s="41">
        <f>'S2 Maquette'!C194</f>
        <v>0</v>
      </c>
      <c r="C194" s="39">
        <f>'S2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75" customHeight="1">
      <c r="A195" s="41">
        <f>'S2 Maquette'!B195</f>
        <v>0</v>
      </c>
      <c r="B195" s="41">
        <f>'S2 Maquette'!C195</f>
        <v>0</v>
      </c>
      <c r="C195" s="39">
        <f>'S2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75" customHeight="1">
      <c r="A196" s="41">
        <f>'S2 Maquette'!B196</f>
        <v>0</v>
      </c>
      <c r="B196" s="41">
        <f>'S2 Maquette'!C196</f>
        <v>0</v>
      </c>
      <c r="C196" s="39">
        <f>'S2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75" customHeight="1">
      <c r="A197" s="41">
        <f>'S2 Maquette'!B197</f>
        <v>0</v>
      </c>
      <c r="B197" s="41">
        <f>'S2 Maquette'!C197</f>
        <v>0</v>
      </c>
      <c r="C197" s="39">
        <f>'S2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75" customHeight="1">
      <c r="A198" s="41">
        <f>'S2 Maquette'!B198</f>
        <v>0</v>
      </c>
      <c r="B198" s="41">
        <f>'S2 Maquette'!C198</f>
        <v>0</v>
      </c>
      <c r="C198" s="39">
        <f>'S2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75" customHeight="1">
      <c r="A199" s="41">
        <f>'S2 Maquette'!B199</f>
        <v>0</v>
      </c>
      <c r="B199" s="41">
        <f>'S2 Maquette'!C199</f>
        <v>0</v>
      </c>
      <c r="C199" s="39">
        <f>'S2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75" customHeight="1">
      <c r="A200" s="41">
        <f>'S2 Maquette'!B200</f>
        <v>0</v>
      </c>
      <c r="B200" s="41">
        <f>'S2 Maquette'!C200</f>
        <v>0</v>
      </c>
      <c r="C200" s="39">
        <f>'S2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75" customHeight="1">
      <c r="A201" s="41">
        <f>'S2 Maquette'!B201</f>
        <v>0</v>
      </c>
      <c r="B201" s="41">
        <f>'S2 Maquette'!C201</f>
        <v>0</v>
      </c>
      <c r="C201" s="39">
        <f>'S2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75" customHeight="1">
      <c r="A202" s="41">
        <f>'S2 Maquette'!B202</f>
        <v>0</v>
      </c>
      <c r="B202" s="41">
        <f>'S2 Maquette'!C202</f>
        <v>0</v>
      </c>
      <c r="C202" s="39">
        <f>'S2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75" customHeight="1">
      <c r="A203" s="41">
        <f>'S2 Maquette'!B203</f>
        <v>0</v>
      </c>
      <c r="B203" s="41">
        <f>'S2 Maquette'!C203</f>
        <v>0</v>
      </c>
      <c r="C203" s="39">
        <f>'S2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75" customHeight="1">
      <c r="A204" s="41">
        <f>'S2 Maquette'!B204</f>
        <v>0</v>
      </c>
      <c r="B204" s="41">
        <f>'S2 Maquette'!C204</f>
        <v>0</v>
      </c>
      <c r="C204" s="39">
        <f>'S2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75" customHeight="1">
      <c r="A205" s="41">
        <f>'S2 Maquette'!B205</f>
        <v>0</v>
      </c>
      <c r="B205" s="41">
        <f>'S2 Maquette'!C205</f>
        <v>0</v>
      </c>
      <c r="C205" s="39">
        <f>'S2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75" customHeight="1">
      <c r="A206" s="41">
        <f>'S2 Maquette'!B206</f>
        <v>0</v>
      </c>
      <c r="B206" s="41">
        <f>'S2 Maquette'!C206</f>
        <v>0</v>
      </c>
      <c r="C206" s="39">
        <f>'S2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75" customHeight="1">
      <c r="A207" s="41">
        <f>'S2 Maquette'!B207</f>
        <v>0</v>
      </c>
      <c r="B207" s="41">
        <f>'S2 Maquette'!C207</f>
        <v>0</v>
      </c>
      <c r="C207" s="39">
        <f>'S2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75" customHeight="1">
      <c r="A208" s="41">
        <f>'S2 Maquette'!B208</f>
        <v>0</v>
      </c>
      <c r="B208" s="41">
        <f>'S2 Maquette'!C208</f>
        <v>0</v>
      </c>
      <c r="C208" s="39">
        <f>'S2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75" customHeight="1">
      <c r="A209" s="41">
        <f>'S2 Maquette'!B209</f>
        <v>0</v>
      </c>
      <c r="B209" s="41">
        <f>'S2 Maquette'!C209</f>
        <v>0</v>
      </c>
      <c r="C209" s="39">
        <f>'S2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75" customHeight="1">
      <c r="A210" s="41">
        <f>'S2 Maquette'!B210</f>
        <v>0</v>
      </c>
      <c r="B210" s="41">
        <f>'S2 Maquette'!C210</f>
        <v>0</v>
      </c>
      <c r="C210" s="39">
        <f>'S2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75" customHeight="1">
      <c r="A211" s="41">
        <f>'S2 Maquette'!B211</f>
        <v>0</v>
      </c>
      <c r="B211" s="41">
        <f>'S2 Maquette'!C211</f>
        <v>0</v>
      </c>
      <c r="C211" s="39">
        <f>'S2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75" customHeight="1">
      <c r="A212" s="41">
        <f>'S2 Maquette'!B212</f>
        <v>0</v>
      </c>
      <c r="B212" s="41">
        <f>'S2 Maquette'!C212</f>
        <v>0</v>
      </c>
      <c r="C212" s="39">
        <f>'S2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75" customHeight="1">
      <c r="A213" s="41">
        <f>'S2 Maquette'!B213</f>
        <v>0</v>
      </c>
      <c r="B213" s="41">
        <f>'S2 Maquette'!C213</f>
        <v>0</v>
      </c>
      <c r="C213" s="39">
        <f>'S2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75" customHeight="1">
      <c r="A214" s="41">
        <f>'S2 Maquette'!B214</f>
        <v>0</v>
      </c>
      <c r="B214" s="41">
        <f>'S2 Maquette'!C214</f>
        <v>0</v>
      </c>
      <c r="C214" s="39">
        <f>'S2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75" customHeight="1">
      <c r="A215" s="41">
        <f>'S2 Maquette'!B215</f>
        <v>0</v>
      </c>
      <c r="B215" s="41">
        <f>'S2 Maquette'!C215</f>
        <v>0</v>
      </c>
      <c r="C215" s="39">
        <f>'S2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75" customHeight="1">
      <c r="A216" s="41">
        <f>'S2 Maquette'!B216</f>
        <v>0</v>
      </c>
      <c r="B216" s="41">
        <f>'S2 Maquette'!C216</f>
        <v>0</v>
      </c>
      <c r="C216" s="39">
        <f>'S2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75" customHeight="1">
      <c r="A217" s="41">
        <f>'S2 Maquette'!B217</f>
        <v>0</v>
      </c>
      <c r="B217" s="41">
        <f>'S2 Maquette'!C217</f>
        <v>0</v>
      </c>
      <c r="C217" s="39">
        <f>'S2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75" customHeight="1">
      <c r="A218" s="41">
        <f>'S2 Maquette'!B218</f>
        <v>0</v>
      </c>
      <c r="B218" s="41">
        <f>'S2 Maquette'!C218</f>
        <v>0</v>
      </c>
      <c r="C218" s="39">
        <f>'S2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75" customHeight="1">
      <c r="A219" s="41">
        <f>'S2 Maquette'!B219</f>
        <v>0</v>
      </c>
      <c r="B219" s="41">
        <f>'S2 Maquette'!C219</f>
        <v>0</v>
      </c>
      <c r="C219" s="39">
        <f>'S2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75" customHeight="1">
      <c r="A220" s="41">
        <f>'S2 Maquette'!B220</f>
        <v>0</v>
      </c>
      <c r="B220" s="41">
        <f>'S2 Maquette'!C220</f>
        <v>0</v>
      </c>
      <c r="C220" s="39">
        <f>'S2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75" customHeight="1">
      <c r="A221" s="41">
        <f>'S2 Maquette'!B221</f>
        <v>0</v>
      </c>
      <c r="B221" s="41">
        <f>'S2 Maquette'!C221</f>
        <v>0</v>
      </c>
      <c r="C221" s="39">
        <f>'S2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75" customHeight="1">
      <c r="A222" s="41">
        <f>'S2 Maquette'!B222</f>
        <v>0</v>
      </c>
      <c r="B222" s="41">
        <f>'S2 Maquette'!C222</f>
        <v>0</v>
      </c>
      <c r="C222" s="39">
        <f>'S2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75" customHeight="1">
      <c r="A223" s="41">
        <f>'S2 Maquette'!B223</f>
        <v>0</v>
      </c>
      <c r="B223" s="41">
        <f>'S2 Maquette'!C223</f>
        <v>0</v>
      </c>
      <c r="C223" s="39">
        <f>'S2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75" customHeight="1">
      <c r="A224" s="41">
        <f>'S2 Maquette'!B224</f>
        <v>0</v>
      </c>
      <c r="B224" s="41">
        <f>'S2 Maquette'!C224</f>
        <v>0</v>
      </c>
      <c r="C224" s="39">
        <f>'S2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75" customHeight="1">
      <c r="A225" s="41">
        <f>'S2 Maquette'!B225</f>
        <v>0</v>
      </c>
      <c r="B225" s="41">
        <f>'S2 Maquette'!C225</f>
        <v>0</v>
      </c>
      <c r="C225" s="39">
        <f>'S2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75" customHeight="1">
      <c r="A226" s="41">
        <f>'S2 Maquette'!B226</f>
        <v>0</v>
      </c>
      <c r="B226" s="41">
        <f>'S2 Maquette'!C226</f>
        <v>0</v>
      </c>
      <c r="C226" s="39">
        <f>'S2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75" customHeight="1">
      <c r="A227" s="41">
        <f>'S2 Maquette'!B227</f>
        <v>0</v>
      </c>
      <c r="B227" s="41">
        <f>'S2 Maquette'!C227</f>
        <v>0</v>
      </c>
      <c r="C227" s="39">
        <f>'S2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75" customHeight="1">
      <c r="A228" s="41">
        <f>'S2 Maquette'!B228</f>
        <v>0</v>
      </c>
      <c r="B228" s="41">
        <f>'S2 Maquette'!C228</f>
        <v>0</v>
      </c>
      <c r="C228" s="39">
        <f>'S2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75" customHeight="1">
      <c r="A229" s="41">
        <f>'S2 Maquette'!B229</f>
        <v>0</v>
      </c>
      <c r="B229" s="41">
        <f>'S2 Maquette'!C229</f>
        <v>0</v>
      </c>
      <c r="C229" s="39">
        <f>'S2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75" customHeight="1">
      <c r="A230" s="41">
        <f>'S2 Maquette'!B230</f>
        <v>0</v>
      </c>
      <c r="B230" s="41">
        <f>'S2 Maquette'!C230</f>
        <v>0</v>
      </c>
      <c r="C230" s="39">
        <f>'S2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75" customHeight="1">
      <c r="A231" s="41">
        <f>'S2 Maquette'!B231</f>
        <v>0</v>
      </c>
      <c r="B231" s="41">
        <f>'S2 Maquette'!C231</f>
        <v>0</v>
      </c>
      <c r="C231" s="39">
        <f>'S2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75" customHeight="1">
      <c r="A232" s="41">
        <f>'S2 Maquette'!B232</f>
        <v>0</v>
      </c>
      <c r="B232" s="41">
        <f>'S2 Maquette'!C232</f>
        <v>0</v>
      </c>
      <c r="C232" s="39">
        <f>'S2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75" customHeight="1">
      <c r="A233" s="41">
        <f>'S2 Maquette'!B233</f>
        <v>0</v>
      </c>
      <c r="B233" s="41">
        <f>'S2 Maquette'!C233</f>
        <v>0</v>
      </c>
      <c r="C233" s="39">
        <f>'S2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75" customHeight="1">
      <c r="A234" s="41">
        <f>'S2 Maquette'!B234</f>
        <v>0</v>
      </c>
      <c r="B234" s="41">
        <f>'S2 Maquette'!C234</f>
        <v>0</v>
      </c>
      <c r="C234" s="39">
        <f>'S2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75" customHeight="1">
      <c r="A235" s="41">
        <f>'S2 Maquette'!B235</f>
        <v>0</v>
      </c>
      <c r="B235" s="41">
        <f>'S2 Maquette'!C235</f>
        <v>0</v>
      </c>
      <c r="C235" s="39">
        <f>'S2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75" customHeight="1">
      <c r="A236" s="41">
        <f>'S2 Maquette'!B236</f>
        <v>0</v>
      </c>
      <c r="B236" s="41">
        <f>'S2 Maquette'!C236</f>
        <v>0</v>
      </c>
      <c r="C236" s="39">
        <f>'S2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75" customHeight="1">
      <c r="A237" s="41">
        <f>'S2 Maquette'!B237</f>
        <v>0</v>
      </c>
      <c r="B237" s="41">
        <f>'S2 Maquette'!C237</f>
        <v>0</v>
      </c>
      <c r="C237" s="39">
        <f>'S2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75" customHeight="1">
      <c r="A238" s="41">
        <f>'S2 Maquette'!B238</f>
        <v>0</v>
      </c>
      <c r="B238" s="41">
        <f>'S2 Maquette'!C238</f>
        <v>0</v>
      </c>
      <c r="C238" s="39">
        <f>'S2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75" customHeight="1">
      <c r="A239" s="41">
        <f>'S2 Maquette'!B239</f>
        <v>0</v>
      </c>
      <c r="B239" s="41">
        <f>'S2 Maquette'!C239</f>
        <v>0</v>
      </c>
      <c r="C239" s="39">
        <f>'S2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75" customHeight="1">
      <c r="A240" s="41">
        <f>'S2 Maquette'!B240</f>
        <v>0</v>
      </c>
      <c r="B240" s="41">
        <f>'S2 Maquette'!C240</f>
        <v>0</v>
      </c>
      <c r="C240" s="39">
        <f>'S2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75" customHeight="1">
      <c r="A241" s="41">
        <f>'S2 Maquette'!B241</f>
        <v>0</v>
      </c>
      <c r="B241" s="41">
        <f>'S2 Maquette'!C241</f>
        <v>0</v>
      </c>
      <c r="C241" s="39">
        <f>'S2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75" customHeight="1">
      <c r="A242" s="41">
        <f>'S2 Maquette'!B242</f>
        <v>0</v>
      </c>
      <c r="B242" s="41">
        <f>'S2 Maquette'!C242</f>
        <v>0</v>
      </c>
      <c r="C242" s="39">
        <f>'S2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75" customHeight="1">
      <c r="A243" s="41">
        <f>'S2 Maquette'!B243</f>
        <v>0</v>
      </c>
      <c r="B243" s="41">
        <f>'S2 Maquette'!C243</f>
        <v>0</v>
      </c>
      <c r="C243" s="39">
        <f>'S2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75" customHeight="1">
      <c r="A244" s="41">
        <f>'S2 Maquette'!B244</f>
        <v>0</v>
      </c>
      <c r="B244" s="41">
        <f>'S2 Maquette'!C244</f>
        <v>0</v>
      </c>
      <c r="C244" s="39">
        <f>'S2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75" customHeight="1">
      <c r="A245" s="41">
        <f>'S2 Maquette'!B245</f>
        <v>0</v>
      </c>
      <c r="B245" s="41">
        <f>'S2 Maquette'!C245</f>
        <v>0</v>
      </c>
      <c r="C245" s="39">
        <f>'S2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75" customHeight="1">
      <c r="A246" s="41">
        <f>'S2 Maquette'!B246</f>
        <v>0</v>
      </c>
      <c r="B246" s="41">
        <f>'S2 Maquette'!C246</f>
        <v>0</v>
      </c>
      <c r="C246" s="39">
        <f>'S2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75" customHeight="1">
      <c r="A247" s="41">
        <f>'S2 Maquette'!B247</f>
        <v>0</v>
      </c>
      <c r="B247" s="41">
        <f>'S2 Maquette'!C247</f>
        <v>0</v>
      </c>
      <c r="C247" s="39">
        <f>'S2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75" customHeight="1">
      <c r="A248" s="41">
        <f>'S2 Maquette'!B248</f>
        <v>0</v>
      </c>
      <c r="B248" s="41">
        <f>'S2 Maquette'!C248</f>
        <v>0</v>
      </c>
      <c r="C248" s="39">
        <f>'S2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75" customHeight="1">
      <c r="A249" s="41">
        <f>'S2 Maquette'!B249</f>
        <v>0</v>
      </c>
      <c r="B249" s="41">
        <f>'S2 Maquette'!C249</f>
        <v>0</v>
      </c>
      <c r="C249" s="39">
        <f>'S2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75" customHeight="1">
      <c r="A250" s="41">
        <f>'S2 Maquette'!B250</f>
        <v>0</v>
      </c>
      <c r="B250" s="41">
        <f>'S2 Maquette'!C250</f>
        <v>0</v>
      </c>
      <c r="C250" s="39">
        <f>'S2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75" customHeight="1">
      <c r="A251" s="41">
        <f>'S2 Maquette'!B251</f>
        <v>0</v>
      </c>
      <c r="B251" s="41">
        <f>'S2 Maquette'!C251</f>
        <v>0</v>
      </c>
      <c r="C251" s="39">
        <f>'S2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75" customHeight="1">
      <c r="A252" s="41">
        <f>'S2 Maquette'!B252</f>
        <v>0</v>
      </c>
      <c r="B252" s="41">
        <f>'S2 Maquette'!C252</f>
        <v>0</v>
      </c>
      <c r="C252" s="39">
        <f>'S2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75" customHeight="1">
      <c r="A253" s="41">
        <f>'S2 Maquette'!B253</f>
        <v>0</v>
      </c>
      <c r="B253" s="41">
        <f>'S2 Maquette'!C253</f>
        <v>0</v>
      </c>
      <c r="C253" s="39">
        <f>'S2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75" customHeight="1">
      <c r="A254" s="41">
        <f>'S2 Maquette'!B254</f>
        <v>0</v>
      </c>
      <c r="B254" s="41">
        <f>'S2 Maquette'!C254</f>
        <v>0</v>
      </c>
      <c r="C254" s="39">
        <f>'S2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75" customHeight="1">
      <c r="A255" s="41">
        <f>'S2 Maquette'!B255</f>
        <v>0</v>
      </c>
      <c r="B255" s="41">
        <f>'S2 Maquette'!C255</f>
        <v>0</v>
      </c>
      <c r="C255" s="39">
        <f>'S2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75" customHeight="1">
      <c r="A256" s="41">
        <f>'S2 Maquette'!B256</f>
        <v>0</v>
      </c>
      <c r="B256" s="41">
        <f>'S2 Maquette'!C256</f>
        <v>0</v>
      </c>
      <c r="C256" s="39">
        <f>'S2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75" customHeight="1">
      <c r="A257" s="41">
        <f>'S2 Maquette'!B257</f>
        <v>0</v>
      </c>
      <c r="B257" s="41">
        <f>'S2 Maquette'!C257</f>
        <v>0</v>
      </c>
      <c r="C257" s="39">
        <f>'S2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75" customHeight="1">
      <c r="A258" s="41">
        <f>'S2 Maquette'!B258</f>
        <v>0</v>
      </c>
      <c r="B258" s="41">
        <f>'S2 Maquette'!C258</f>
        <v>0</v>
      </c>
      <c r="C258" s="39">
        <f>'S2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75" customHeight="1">
      <c r="A259" s="41">
        <f>'S2 Maquette'!B259</f>
        <v>0</v>
      </c>
      <c r="B259" s="41">
        <f>'S2 Maquette'!C259</f>
        <v>0</v>
      </c>
      <c r="C259" s="39">
        <f>'S2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75" customHeight="1">
      <c r="A260" s="41">
        <f>'S2 Maquette'!B260</f>
        <v>0</v>
      </c>
      <c r="B260" s="41">
        <f>'S2 Maquette'!C260</f>
        <v>0</v>
      </c>
      <c r="C260" s="39">
        <f>'S2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75" customHeight="1">
      <c r="A261" s="41">
        <f>'S2 Maquette'!B261</f>
        <v>0</v>
      </c>
      <c r="B261" s="41">
        <f>'S2 Maquette'!C261</f>
        <v>0</v>
      </c>
      <c r="C261" s="39">
        <f>'S2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75" customHeight="1">
      <c r="A262" s="41">
        <f>'S2 Maquette'!B262</f>
        <v>0</v>
      </c>
      <c r="B262" s="41">
        <f>'S2 Maquette'!C262</f>
        <v>0</v>
      </c>
      <c r="C262" s="39">
        <f>'S2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75" customHeight="1">
      <c r="A263" s="41">
        <f>'S2 Maquette'!B263</f>
        <v>0</v>
      </c>
      <c r="B263" s="41">
        <f>'S2 Maquette'!C263</f>
        <v>0</v>
      </c>
      <c r="C263" s="39">
        <f>'S2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75" customHeight="1">
      <c r="A264" s="41">
        <f>'S2 Maquette'!B264</f>
        <v>0</v>
      </c>
      <c r="B264" s="41">
        <f>'S2 Maquette'!C264</f>
        <v>0</v>
      </c>
      <c r="C264" s="39">
        <f>'S2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75" customHeight="1">
      <c r="A265" s="41">
        <f>'S2 Maquette'!B265</f>
        <v>0</v>
      </c>
      <c r="B265" s="41">
        <f>'S2 Maquette'!C265</f>
        <v>0</v>
      </c>
      <c r="C265" s="39">
        <f>'S2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75" customHeight="1">
      <c r="A266" s="41">
        <f>'S2 Maquette'!B266</f>
        <v>0</v>
      </c>
      <c r="B266" s="41">
        <f>'S2 Maquette'!C266</f>
        <v>0</v>
      </c>
      <c r="C266" s="39">
        <f>'S2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75" customHeight="1">
      <c r="A267" s="41">
        <f>'S2 Maquette'!B267</f>
        <v>0</v>
      </c>
      <c r="B267" s="41">
        <f>'S2 Maquette'!C267</f>
        <v>0</v>
      </c>
      <c r="C267" s="39">
        <f>'S2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75" customHeight="1">
      <c r="A268" s="41">
        <f>'S2 Maquette'!B268</f>
        <v>0</v>
      </c>
      <c r="B268" s="41">
        <f>'S2 Maquette'!C268</f>
        <v>0</v>
      </c>
      <c r="C268" s="39">
        <f>'S2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75" customHeight="1">
      <c r="A269" s="41">
        <f>'S2 Maquette'!B269</f>
        <v>0</v>
      </c>
      <c r="B269" s="41">
        <f>'S2 Maquette'!C269</f>
        <v>0</v>
      </c>
      <c r="C269" s="39">
        <f>'S2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75" customHeight="1">
      <c r="A270" s="41">
        <f>'S2 Maquette'!B270</f>
        <v>0</v>
      </c>
      <c r="B270" s="41">
        <f>'S2 Maquette'!C270</f>
        <v>0</v>
      </c>
      <c r="C270" s="39">
        <f>'S2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75" customHeight="1">
      <c r="A271" s="41">
        <f>'S2 Maquette'!B271</f>
        <v>0</v>
      </c>
      <c r="B271" s="41">
        <f>'S2 Maquette'!C271</f>
        <v>0</v>
      </c>
      <c r="C271" s="39">
        <f>'S2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75" customHeight="1">
      <c r="A272" s="41">
        <f>'S2 Maquette'!B272</f>
        <v>0</v>
      </c>
      <c r="B272" s="41">
        <f>'S2 Maquette'!C272</f>
        <v>0</v>
      </c>
      <c r="C272" s="39">
        <f>'S2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75" customHeight="1">
      <c r="A273" s="41">
        <f>'S2 Maquette'!B273</f>
        <v>0</v>
      </c>
      <c r="B273" s="41">
        <f>'S2 Maquette'!C273</f>
        <v>0</v>
      </c>
      <c r="C273" s="39">
        <f>'S2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75" customHeight="1">
      <c r="A274" s="41">
        <f>'S2 Maquette'!B274</f>
        <v>0</v>
      </c>
      <c r="B274" s="41">
        <f>'S2 Maquette'!C274</f>
        <v>0</v>
      </c>
      <c r="C274" s="39">
        <f>'S2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75" customHeight="1">
      <c r="A275" s="41">
        <f>'S2 Maquette'!B275</f>
        <v>0</v>
      </c>
      <c r="B275" s="41">
        <f>'S2 Maquette'!C275</f>
        <v>0</v>
      </c>
      <c r="C275" s="39">
        <f>'S2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75" customHeight="1">
      <c r="A276" s="41">
        <f>'S2 Maquette'!B276</f>
        <v>0</v>
      </c>
      <c r="B276" s="41">
        <f>'S2 Maquette'!C276</f>
        <v>0</v>
      </c>
      <c r="C276" s="39">
        <f>'S2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75" customHeight="1">
      <c r="A277" s="41">
        <f>'S2 Maquette'!B277</f>
        <v>0</v>
      </c>
      <c r="B277" s="41">
        <f>'S2 Maquette'!C277</f>
        <v>0</v>
      </c>
      <c r="C277" s="39">
        <f>'S2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75" customHeight="1">
      <c r="A278" s="41">
        <f>'S2 Maquette'!B278</f>
        <v>0</v>
      </c>
      <c r="B278" s="41">
        <f>'S2 Maquette'!C278</f>
        <v>0</v>
      </c>
      <c r="C278" s="39">
        <f>'S2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75" customHeight="1">
      <c r="A279" s="41">
        <f>'S2 Maquette'!B279</f>
        <v>0</v>
      </c>
      <c r="B279" s="41">
        <f>'S2 Maquette'!C279</f>
        <v>0</v>
      </c>
      <c r="C279" s="39">
        <f>'S2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75" customHeight="1">
      <c r="A280" s="41">
        <f>'S2 Maquette'!B280</f>
        <v>0</v>
      </c>
      <c r="B280" s="41">
        <f>'S2 Maquette'!C280</f>
        <v>0</v>
      </c>
      <c r="C280" s="39">
        <f>'S2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75" customHeight="1">
      <c r="A281" s="41">
        <f>'S2 Maquette'!B281</f>
        <v>0</v>
      </c>
      <c r="B281" s="41">
        <f>'S2 Maquette'!C281</f>
        <v>0</v>
      </c>
      <c r="C281" s="39">
        <f>'S2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75" customHeight="1">
      <c r="A282" s="41">
        <f>'S2 Maquette'!B282</f>
        <v>0</v>
      </c>
      <c r="B282" s="41">
        <f>'S2 Maquette'!C282</f>
        <v>0</v>
      </c>
      <c r="C282" s="39">
        <f>'S2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75" customHeight="1">
      <c r="A283" s="41">
        <f>'S2 Maquette'!B283</f>
        <v>0</v>
      </c>
      <c r="B283" s="41">
        <f>'S2 Maquette'!C283</f>
        <v>0</v>
      </c>
      <c r="C283" s="39">
        <f>'S2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75" customHeight="1">
      <c r="A284" s="41">
        <f>'S2 Maquette'!B284</f>
        <v>0</v>
      </c>
      <c r="B284" s="41">
        <f>'S2 Maquette'!C284</f>
        <v>0</v>
      </c>
      <c r="C284" s="39">
        <f>'S2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75" customHeight="1">
      <c r="A285" s="41">
        <f>'S2 Maquette'!B285</f>
        <v>0</v>
      </c>
      <c r="B285" s="41">
        <f>'S2 Maquette'!C285</f>
        <v>0</v>
      </c>
      <c r="C285" s="39">
        <f>'S2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75" customHeight="1">
      <c r="A286" s="41">
        <f>'S2 Maquette'!B286</f>
        <v>0</v>
      </c>
      <c r="B286" s="41">
        <f>'S2 Maquette'!C286</f>
        <v>0</v>
      </c>
      <c r="C286" s="39">
        <f>'S2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75" customHeight="1">
      <c r="A287" s="41">
        <f>'S2 Maquette'!B287</f>
        <v>0</v>
      </c>
      <c r="B287" s="41">
        <f>'S2 Maquette'!C287</f>
        <v>0</v>
      </c>
      <c r="C287" s="39">
        <f>'S2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75" customHeight="1">
      <c r="A288" s="41">
        <f>'S2 Maquette'!B288</f>
        <v>0</v>
      </c>
      <c r="B288" s="41">
        <f>'S2 Maquette'!C288</f>
        <v>0</v>
      </c>
      <c r="C288" s="39">
        <f>'S2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75" customHeight="1">
      <c r="A289" s="41">
        <f>'S2 Maquette'!B289</f>
        <v>0</v>
      </c>
      <c r="B289" s="41">
        <f>'S2 Maquette'!C289</f>
        <v>0</v>
      </c>
      <c r="C289" s="39">
        <f>'S2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75" customHeight="1">
      <c r="A290" s="41">
        <f>'S2 Maquette'!B290</f>
        <v>0</v>
      </c>
      <c r="B290" s="41">
        <f>'S2 Maquette'!C290</f>
        <v>0</v>
      </c>
      <c r="C290" s="39">
        <f>'S2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75" customHeight="1">
      <c r="A291" s="41">
        <f>'S2 Maquette'!B291</f>
        <v>0</v>
      </c>
      <c r="B291" s="41">
        <f>'S2 Maquette'!C291</f>
        <v>0</v>
      </c>
      <c r="C291" s="39">
        <f>'S2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75" customHeight="1">
      <c r="A292" s="41">
        <f>'S2 Maquette'!B292</f>
        <v>0</v>
      </c>
      <c r="B292" s="41">
        <f>'S2 Maquette'!C292</f>
        <v>0</v>
      </c>
      <c r="C292" s="39">
        <f>'S2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75" customHeight="1">
      <c r="A293" s="41">
        <f>'S2 Maquette'!B293</f>
        <v>0</v>
      </c>
      <c r="B293" s="41">
        <f>'S2 Maquette'!C293</f>
        <v>0</v>
      </c>
      <c r="C293" s="39">
        <f>'S2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75" customHeight="1">
      <c r="A294" s="41">
        <f>'S2 Maquette'!B294</f>
        <v>0</v>
      </c>
      <c r="B294" s="41">
        <f>'S2 Maquette'!C294</f>
        <v>0</v>
      </c>
      <c r="C294" s="39">
        <f>'S2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75" customHeight="1">
      <c r="A295" s="41">
        <f>'S2 Maquette'!B295</f>
        <v>0</v>
      </c>
      <c r="B295" s="41">
        <f>'S2 Maquette'!C295</f>
        <v>0</v>
      </c>
      <c r="C295" s="39">
        <f>'S2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75" customHeight="1">
      <c r="A296" s="41">
        <f>'S2 Maquette'!B296</f>
        <v>0</v>
      </c>
      <c r="B296" s="41">
        <f>'S2 Maquette'!C296</f>
        <v>0</v>
      </c>
      <c r="C296" s="39">
        <f>'S2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75" customHeight="1">
      <c r="A297" s="41">
        <f>'S2 Maquette'!B297</f>
        <v>0</v>
      </c>
      <c r="B297" s="41">
        <f>'S2 Maquette'!C297</f>
        <v>0</v>
      </c>
      <c r="C297" s="39">
        <f>'S2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75" customHeight="1">
      <c r="A298" s="41">
        <f>'S2 Maquette'!B298</f>
        <v>0</v>
      </c>
      <c r="B298" s="41">
        <f>'S2 Maquette'!C298</f>
        <v>0</v>
      </c>
      <c r="C298" s="39">
        <f>'S2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75" customHeight="1">
      <c r="A299" s="41">
        <f>'S2 Maquette'!B299</f>
        <v>0</v>
      </c>
      <c r="B299" s="41">
        <f>'S2 Maquette'!C299</f>
        <v>0</v>
      </c>
      <c r="C299" s="39">
        <f>'S2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75" customHeight="1">
      <c r="A300" s="41">
        <f>'S2 Maquette'!B300</f>
        <v>0</v>
      </c>
      <c r="B300" s="41">
        <f>'S2 Maquette'!C300</f>
        <v>0</v>
      </c>
      <c r="C300" s="39">
        <f>'S2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algorithmName="SHA-512" hashValue="TRhvT/pt/GPVJ/MYRVziDgeGxDZS/Suu+ujPEpkYMskB4q3t8XjDjhuTm2rzp7c32pGQ2gB06Zw3Ud1zFtH5wg==" saltValue="5dru4RtA0A6ZxmakMILv4g==" spinCount="100000" sheet="1"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250" priority="43">
      <formula>$C1="Parcours Pédagogique"</formula>
    </cfRule>
    <cfRule type="expression" dxfId="249" priority="45">
      <formula>$C1="OPTION"</formula>
    </cfRule>
    <cfRule type="expression" dxfId="248" priority="44">
      <formula>$C1="BLOC"</formula>
    </cfRule>
  </conditionalFormatting>
  <conditionalFormatting sqref="A18:S27 T18">
    <cfRule type="expression" dxfId="247" priority="50">
      <formula>$C18="Modification MCC"</formula>
    </cfRule>
  </conditionalFormatting>
  <conditionalFormatting sqref="A28:S300">
    <cfRule type="expression" dxfId="246" priority="6">
      <formula>$C28="Modification MCC"</formula>
    </cfRule>
    <cfRule type="expression" dxfId="245" priority="7">
      <formula>$C28="Modification"</formula>
    </cfRule>
    <cfRule type="expression" dxfId="244" priority="8">
      <formula>$C28="Création"</formula>
    </cfRule>
    <cfRule type="expression" dxfId="243" priority="9">
      <formula>$C28="Fermeture"</formula>
    </cfRule>
  </conditionalFormatting>
  <conditionalFormatting sqref="B1:S7 C8:S9 C10 E10 J10:S11 B12:M12 P12 B13:L13 B14:N14 P14:S17 B15:M17 B301:S999">
    <cfRule type="expression" dxfId="242" priority="49">
      <formula>$D1="Fermeture"</formula>
    </cfRule>
    <cfRule type="expression" dxfId="241" priority="48">
      <formula>$D1="Création"</formula>
    </cfRule>
    <cfRule type="expression" dxfId="240" priority="47">
      <formula>$D1="Modification"</formula>
    </cfRule>
  </conditionalFormatting>
  <conditionalFormatting sqref="B1:S7 C8:S9 J10:S11 B12:M12 B13:L13 B14:N14 B15:M17 C10 E10 B301:S999 P14:S17 P12">
    <cfRule type="expression" dxfId="239" priority="46">
      <formula>$D1="Modification MCC"</formula>
    </cfRule>
  </conditionalFormatting>
  <conditionalFormatting sqref="C1:S9 C10 E10 J10:S11">
    <cfRule type="expression" dxfId="238" priority="37">
      <formula>$B1="Option"</formula>
    </cfRule>
  </conditionalFormatting>
  <conditionalFormatting sqref="C12:S1001">
    <cfRule type="expression" dxfId="237" priority="1">
      <formula>$B12="Option"</formula>
    </cfRule>
  </conditionalFormatting>
  <conditionalFormatting sqref="J1:J27">
    <cfRule type="expression" dxfId="236" priority="41">
      <formula>$I1="NON"</formula>
    </cfRule>
  </conditionalFormatting>
  <conditionalFormatting sqref="J28:J1001">
    <cfRule type="expression" dxfId="235" priority="5">
      <formula>$I28="NON"</formula>
    </cfRule>
  </conditionalFormatting>
  <conditionalFormatting sqref="L18:L27">
    <cfRule type="expression" dxfId="234" priority="55">
      <formula>$K18="CCI (CC Intégral)"</formula>
    </cfRule>
  </conditionalFormatting>
  <conditionalFormatting sqref="L28:L300">
    <cfRule type="expression" dxfId="233" priority="11">
      <formula>$K28="CCI (CC Intégral)"</formula>
    </cfRule>
  </conditionalFormatting>
  <conditionalFormatting sqref="L28:M37">
    <cfRule type="expression" dxfId="232" priority="10">
      <formula>$K28="CT (Contrôle terminal)"</formula>
    </cfRule>
  </conditionalFormatting>
  <conditionalFormatting sqref="M1:M27 L18:L27 M37:M1001 L37:L300">
    <cfRule type="expression" dxfId="231" priority="54">
      <formula>$K1="CT (Contrôle terminal)"</formula>
    </cfRule>
  </conditionalFormatting>
  <conditionalFormatting sqref="N1:O1001">
    <cfRule type="expression" dxfId="230" priority="4">
      <formula>$K1="CCI (CC Intégral)"</formula>
    </cfRule>
  </conditionalFormatting>
  <conditionalFormatting sqref="Q1:R1001">
    <cfRule type="expression" dxfId="229" priority="3">
      <formula>$P1="Autres"</formula>
    </cfRule>
  </conditionalFormatting>
  <conditionalFormatting sqref="S1:S1001">
    <cfRule type="expression" dxfId="228" priority="2">
      <formula>$P1="CT (Contrôle terminal)"</formula>
    </cfRule>
  </conditionalFormatting>
  <conditionalFormatting sqref="T18 A18:S27">
    <cfRule type="expression" dxfId="227" priority="51">
      <formula>$C18="Modification"</formula>
    </cfRule>
    <cfRule type="expression" dxfId="226" priority="52">
      <formula>$C18="Création"</formula>
    </cfRule>
    <cfRule type="expression" dxfId="225" priority="53">
      <formula>$C18="Fermeture"</formula>
    </cfRule>
  </conditionalFormatting>
  <conditionalFormatting sqref="T18">
    <cfRule type="expression" dxfId="224" priority="38">
      <formula>$P18="CT (Contrôle terminal)"</formula>
    </cfRule>
  </conditionalFormatting>
  <dataValidations count="6">
    <dataValidation type="list" allowBlank="1" showInputMessage="1" showErrorMessage="1" sqref="Q19:Q300 N19:N300" xr:uid="{C5C8209D-A2B1-4971-A367-3A2D3B77161D}">
      <formula1>List_Controle</formula1>
    </dataValidation>
    <dataValidation type="list" allowBlank="1" showInputMessage="1" showErrorMessage="1" sqref="K19:K300" xr:uid="{6D4449DE-BB01-4631-8943-F29FF01AF6C5}">
      <formula1>List_Controle2</formula1>
    </dataValidation>
    <dataValidation type="list" allowBlank="1" showInputMessage="1" showErrorMessage="1" sqref="C23:C300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P19:P300" xr:uid="{15C95DE0-7395-4E41-BD61-D595BD25DE94}">
      <formula1>"CT (Contrôle terminal), Autres"</formula1>
    </dataValidation>
    <dataValidation type="list" allowBlank="1" showInputMessage="1" showErrorMessage="1" sqref="E19:I300" xr:uid="{2F48C9AA-0CB5-4E1E-B414-842771D65A0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9EFB-BCDF-4232-83B6-5457ED999168}">
  <dimension ref="A1:T110"/>
  <sheetViews>
    <sheetView topLeftCell="A17" workbookViewId="0">
      <selection activeCell="E30" sqref="E30:I30"/>
    </sheetView>
  </sheetViews>
  <sheetFormatPr baseColWidth="10" defaultColWidth="11.5" defaultRowHeight="15"/>
  <cols>
    <col min="1" max="1" width="34.5" customWidth="1"/>
    <col min="2" max="2" width="16.1640625" customWidth="1"/>
    <col min="3" max="3" width="14" customWidth="1"/>
    <col min="4" max="4" width="14.5" customWidth="1"/>
    <col min="7" max="7" width="14.5" customWidth="1"/>
    <col min="13" max="13" width="12.5" customWidth="1"/>
    <col min="16" max="16" width="20.1640625" customWidth="1"/>
  </cols>
  <sheetData>
    <row r="1" spans="1:20">
      <c r="A1" s="197"/>
      <c r="B1" s="198"/>
      <c r="C1" s="198"/>
      <c r="D1" s="198"/>
      <c r="E1" s="198"/>
      <c r="F1" s="198"/>
      <c r="G1" s="198"/>
      <c r="H1" s="198"/>
      <c r="I1" s="199"/>
      <c r="J1" s="90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200"/>
      <c r="B2" s="201"/>
      <c r="C2" s="201"/>
      <c r="D2" s="201"/>
      <c r="E2" s="201"/>
      <c r="F2" s="201"/>
      <c r="G2" s="201"/>
      <c r="H2" s="201"/>
      <c r="I2" s="202"/>
      <c r="J2" s="90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200"/>
      <c r="B3" s="201"/>
      <c r="C3" s="201"/>
      <c r="D3" s="201"/>
      <c r="E3" s="201"/>
      <c r="F3" s="201"/>
      <c r="G3" s="201"/>
      <c r="H3" s="201"/>
      <c r="I3" s="202"/>
      <c r="J3" s="90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A4" s="200"/>
      <c r="B4" s="201"/>
      <c r="C4" s="201"/>
      <c r="D4" s="201"/>
      <c r="E4" s="201"/>
      <c r="F4" s="201"/>
      <c r="G4" s="201"/>
      <c r="H4" s="201"/>
      <c r="I4" s="202"/>
      <c r="J4" s="90"/>
      <c r="K4" s="91"/>
      <c r="L4" s="91"/>
      <c r="M4" s="91"/>
      <c r="N4" s="91"/>
      <c r="O4" s="91"/>
      <c r="P4" s="91"/>
      <c r="Q4" s="91"/>
      <c r="R4" s="91"/>
      <c r="S4" s="91"/>
      <c r="T4" s="91"/>
    </row>
    <row r="5" spans="1:20">
      <c r="A5" s="200"/>
      <c r="B5" s="201"/>
      <c r="C5" s="201"/>
      <c r="D5" s="201"/>
      <c r="E5" s="201"/>
      <c r="F5" s="201"/>
      <c r="G5" s="201"/>
      <c r="H5" s="201"/>
      <c r="I5" s="202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1:20">
      <c r="A6" s="203"/>
      <c r="B6" s="204"/>
      <c r="C6" s="204"/>
      <c r="D6" s="204"/>
      <c r="E6" s="204"/>
      <c r="F6" s="204"/>
      <c r="G6" s="204"/>
      <c r="H6" s="204"/>
      <c r="I6" s="205"/>
      <c r="J6" s="90"/>
      <c r="K6" s="91"/>
      <c r="L6" s="91"/>
      <c r="M6" s="91"/>
      <c r="N6" s="91"/>
      <c r="O6" s="91"/>
      <c r="P6" s="91"/>
      <c r="Q6" s="91"/>
      <c r="R6" s="91"/>
      <c r="S6" s="91"/>
      <c r="T6" s="91"/>
    </row>
    <row r="7" spans="1:20" ht="19">
      <c r="A7" s="206" t="s">
        <v>382</v>
      </c>
      <c r="B7" s="206" t="s">
        <v>91</v>
      </c>
      <c r="C7" s="209" t="s">
        <v>383</v>
      </c>
      <c r="D7" s="210"/>
      <c r="E7" s="209" t="s">
        <v>81</v>
      </c>
      <c r="F7" s="210"/>
      <c r="G7" s="206" t="s">
        <v>384</v>
      </c>
      <c r="H7" s="209" t="s">
        <v>37</v>
      </c>
      <c r="I7" s="210"/>
      <c r="J7" s="92"/>
      <c r="K7" s="93"/>
      <c r="L7" s="91"/>
      <c r="M7" s="91"/>
      <c r="N7" s="91"/>
      <c r="O7" s="91"/>
      <c r="P7" s="91"/>
      <c r="Q7" s="91"/>
      <c r="R7" s="91"/>
      <c r="S7" s="91"/>
      <c r="T7" s="91"/>
    </row>
    <row r="8" spans="1:20" ht="19">
      <c r="A8" s="207"/>
      <c r="B8" s="207"/>
      <c r="C8" s="211"/>
      <c r="D8" s="212"/>
      <c r="E8" s="211"/>
      <c r="F8" s="212"/>
      <c r="G8" s="207"/>
      <c r="H8" s="211"/>
      <c r="I8" s="212"/>
      <c r="J8" s="92"/>
      <c r="K8" s="93"/>
      <c r="L8" s="91"/>
      <c r="M8" s="91"/>
      <c r="N8" s="91"/>
      <c r="O8" s="91"/>
      <c r="P8" s="91"/>
      <c r="Q8" s="91"/>
      <c r="R8" s="91"/>
      <c r="S8" s="91"/>
      <c r="T8" s="91"/>
    </row>
    <row r="9" spans="1:20" ht="19">
      <c r="A9" s="207"/>
      <c r="B9" s="207"/>
      <c r="C9" s="213"/>
      <c r="D9" s="214"/>
      <c r="E9" s="213"/>
      <c r="F9" s="214"/>
      <c r="G9" s="208"/>
      <c r="H9" s="213"/>
      <c r="I9" s="214"/>
      <c r="J9" s="92"/>
      <c r="K9" s="93"/>
      <c r="L9" s="91"/>
      <c r="M9" s="91"/>
      <c r="N9" s="91"/>
      <c r="O9" s="91"/>
      <c r="P9" s="91"/>
      <c r="Q9" s="91"/>
      <c r="R9" s="91"/>
      <c r="S9" s="91"/>
      <c r="T9" s="91"/>
    </row>
    <row r="10" spans="1:20" ht="19">
      <c r="A10" s="207"/>
      <c r="B10" s="207"/>
      <c r="C10" s="215" t="s">
        <v>199</v>
      </c>
      <c r="D10" s="216"/>
      <c r="E10" s="215"/>
      <c r="F10" s="219"/>
      <c r="G10" s="219"/>
      <c r="H10" s="219"/>
      <c r="I10" s="216"/>
      <c r="J10" s="92"/>
      <c r="K10" s="93"/>
      <c r="L10" s="91"/>
      <c r="M10" s="91"/>
      <c r="N10" s="91"/>
      <c r="O10" s="91"/>
      <c r="P10" s="91"/>
      <c r="Q10" s="91"/>
      <c r="R10" s="91"/>
      <c r="S10" s="91"/>
      <c r="T10" s="91"/>
    </row>
    <row r="11" spans="1:20" ht="19">
      <c r="A11" s="208"/>
      <c r="B11" s="208"/>
      <c r="C11" s="217"/>
      <c r="D11" s="218"/>
      <c r="E11" s="217"/>
      <c r="F11" s="220"/>
      <c r="G11" s="220"/>
      <c r="H11" s="220"/>
      <c r="I11" s="218"/>
      <c r="J11" s="92"/>
      <c r="K11" s="93"/>
      <c r="L11" s="91"/>
      <c r="M11" s="91"/>
      <c r="N11" s="91"/>
      <c r="O11" s="91"/>
      <c r="P11" s="91"/>
      <c r="Q11" s="91"/>
      <c r="R11" s="91"/>
      <c r="S11" s="91"/>
      <c r="T11" s="91"/>
    </row>
    <row r="12" spans="1:20">
      <c r="A12" s="91"/>
      <c r="B12" s="91"/>
      <c r="C12" s="91"/>
      <c r="D12" s="91"/>
      <c r="E12" s="91"/>
      <c r="F12" s="91"/>
      <c r="G12" s="91"/>
      <c r="H12" s="91"/>
      <c r="I12" s="94"/>
      <c r="J12" s="94"/>
      <c r="K12" s="91"/>
      <c r="L12" s="91"/>
      <c r="M12" s="180" t="s">
        <v>385</v>
      </c>
      <c r="N12" s="181"/>
      <c r="O12" s="182"/>
      <c r="P12" s="180" t="s">
        <v>415</v>
      </c>
      <c r="Q12" s="181"/>
      <c r="R12" s="181"/>
      <c r="S12" s="181"/>
      <c r="T12" s="91"/>
    </row>
    <row r="13" spans="1:20">
      <c r="A13" s="186" t="s">
        <v>200</v>
      </c>
      <c r="B13" s="180" t="s">
        <v>201</v>
      </c>
      <c r="C13" s="182"/>
      <c r="D13" s="186" t="s">
        <v>387</v>
      </c>
      <c r="E13" s="180"/>
      <c r="F13" s="181"/>
      <c r="G13" s="182"/>
      <c r="H13" s="91"/>
      <c r="I13" s="94"/>
      <c r="J13" s="94"/>
      <c r="K13" s="91"/>
      <c r="L13" s="91"/>
      <c r="M13" s="183"/>
      <c r="N13" s="184"/>
      <c r="O13" s="185"/>
      <c r="P13" s="183"/>
      <c r="Q13" s="184"/>
      <c r="R13" s="184"/>
      <c r="S13" s="184"/>
      <c r="T13" s="91"/>
    </row>
    <row r="14" spans="1:20">
      <c r="A14" s="187"/>
      <c r="B14" s="183"/>
      <c r="C14" s="185"/>
      <c r="D14" s="187"/>
      <c r="E14" s="183"/>
      <c r="F14" s="184"/>
      <c r="G14" s="185"/>
      <c r="H14" s="91"/>
      <c r="I14" s="94"/>
      <c r="J14" s="94"/>
      <c r="K14" s="91"/>
      <c r="L14" s="91"/>
      <c r="M14" s="186" t="s">
        <v>388</v>
      </c>
      <c r="N14" s="180" t="s">
        <v>389</v>
      </c>
      <c r="O14" s="182"/>
      <c r="P14" s="191"/>
      <c r="Q14" s="194"/>
      <c r="R14" s="194"/>
      <c r="S14" s="186"/>
      <c r="T14" s="91"/>
    </row>
    <row r="15" spans="1:20">
      <c r="A15" s="186" t="s">
        <v>390</v>
      </c>
      <c r="B15" s="180" t="s">
        <v>166</v>
      </c>
      <c r="C15" s="182"/>
      <c r="D15" s="186" t="s">
        <v>391</v>
      </c>
      <c r="E15" s="180"/>
      <c r="F15" s="181"/>
      <c r="G15" s="182"/>
      <c r="H15" s="91"/>
      <c r="I15" s="94"/>
      <c r="J15" s="94"/>
      <c r="K15" s="91"/>
      <c r="L15" s="91"/>
      <c r="M15" s="188"/>
      <c r="N15" s="189"/>
      <c r="O15" s="190"/>
      <c r="P15" s="192"/>
      <c r="Q15" s="195"/>
      <c r="R15" s="195"/>
      <c r="S15" s="188"/>
      <c r="T15" s="91"/>
    </row>
    <row r="16" spans="1:20">
      <c r="A16" s="188"/>
      <c r="B16" s="189"/>
      <c r="C16" s="190"/>
      <c r="D16" s="188"/>
      <c r="E16" s="183"/>
      <c r="F16" s="184"/>
      <c r="G16" s="185"/>
      <c r="H16" s="91"/>
      <c r="I16" s="94"/>
      <c r="J16" s="94"/>
      <c r="K16" s="91"/>
      <c r="L16" s="91"/>
      <c r="M16" s="188"/>
      <c r="N16" s="189"/>
      <c r="O16" s="190"/>
      <c r="P16" s="192"/>
      <c r="Q16" s="195"/>
      <c r="R16" s="195"/>
      <c r="S16" s="188"/>
      <c r="T16" s="91"/>
    </row>
    <row r="17" spans="1:20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5"/>
      <c r="M17" s="187"/>
      <c r="N17" s="183"/>
      <c r="O17" s="185"/>
      <c r="P17" s="193"/>
      <c r="Q17" s="196"/>
      <c r="R17" s="196"/>
      <c r="S17" s="187"/>
      <c r="T17" s="91"/>
    </row>
    <row r="18" spans="1:20" ht="48">
      <c r="A18" s="96" t="s">
        <v>392</v>
      </c>
      <c r="B18" s="96" t="s">
        <v>393</v>
      </c>
      <c r="C18" s="96" t="s">
        <v>5</v>
      </c>
      <c r="D18" s="96" t="s">
        <v>394</v>
      </c>
      <c r="E18" s="96" t="s">
        <v>395</v>
      </c>
      <c r="F18" s="96" t="s">
        <v>396</v>
      </c>
      <c r="G18" s="96" t="s">
        <v>397</v>
      </c>
      <c r="H18" s="96" t="s">
        <v>398</v>
      </c>
      <c r="I18" s="96" t="s">
        <v>399</v>
      </c>
      <c r="J18" s="96" t="s">
        <v>400</v>
      </c>
      <c r="K18" s="96" t="s">
        <v>401</v>
      </c>
      <c r="L18" s="96" t="s">
        <v>402</v>
      </c>
      <c r="M18" s="96" t="s">
        <v>403</v>
      </c>
      <c r="N18" s="96" t="s">
        <v>393</v>
      </c>
      <c r="O18" s="96" t="s">
        <v>404</v>
      </c>
      <c r="P18" s="96" t="s">
        <v>405</v>
      </c>
      <c r="Q18" s="96" t="s">
        <v>393</v>
      </c>
      <c r="R18" s="96" t="s">
        <v>404</v>
      </c>
      <c r="S18" s="97" t="s">
        <v>406</v>
      </c>
      <c r="T18" s="97" t="s">
        <v>407</v>
      </c>
    </row>
    <row r="19" spans="1:20">
      <c r="A19" s="98" t="s">
        <v>423</v>
      </c>
      <c r="B19" s="99" t="s">
        <v>11</v>
      </c>
      <c r="C19" s="100"/>
      <c r="D19" s="100"/>
      <c r="E19" s="100"/>
      <c r="F19" s="100"/>
      <c r="G19" s="101"/>
      <c r="H19" s="102"/>
      <c r="I19" s="102"/>
      <c r="J19" s="102"/>
      <c r="K19" s="101"/>
      <c r="L19" s="101"/>
      <c r="M19" s="102"/>
      <c r="N19" s="102"/>
      <c r="O19" s="101"/>
      <c r="P19" s="101"/>
      <c r="Q19" s="101"/>
      <c r="R19" s="101"/>
      <c r="S19" s="103"/>
      <c r="T19" s="104"/>
    </row>
    <row r="20" spans="1:20">
      <c r="A20" s="98" t="s">
        <v>424</v>
      </c>
      <c r="B20" s="99" t="s">
        <v>19</v>
      </c>
      <c r="C20" s="100"/>
      <c r="D20" s="105"/>
      <c r="E20" s="105"/>
      <c r="F20" s="105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0">
      <c r="A21" s="98" t="s">
        <v>425</v>
      </c>
      <c r="B21" s="99" t="s">
        <v>19</v>
      </c>
      <c r="C21" s="100"/>
      <c r="D21" s="105"/>
      <c r="E21" s="105"/>
      <c r="F21" s="105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4"/>
    </row>
    <row r="22" spans="1:20">
      <c r="A22" s="98" t="s">
        <v>426</v>
      </c>
      <c r="B22" s="99" t="s">
        <v>19</v>
      </c>
      <c r="C22" s="100"/>
      <c r="D22" s="105"/>
      <c r="E22" s="105"/>
      <c r="F22" s="105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4"/>
    </row>
    <row r="23" spans="1:20">
      <c r="A23" s="98" t="s">
        <v>221</v>
      </c>
      <c r="B23" s="99" t="s">
        <v>29</v>
      </c>
      <c r="C23" s="105"/>
      <c r="D23" s="105"/>
      <c r="E23" s="105"/>
      <c r="F23" s="105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0">
      <c r="A24" s="98" t="s">
        <v>427</v>
      </c>
      <c r="B24" s="99" t="s">
        <v>19</v>
      </c>
      <c r="C24" s="105"/>
      <c r="D24" s="105"/>
      <c r="E24" s="105"/>
      <c r="F24" s="105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4"/>
    </row>
    <row r="25" spans="1:20">
      <c r="A25" s="98" t="s">
        <v>225</v>
      </c>
      <c r="B25" s="99" t="s">
        <v>19</v>
      </c>
      <c r="C25" s="105"/>
      <c r="D25" s="105"/>
      <c r="E25" s="105"/>
      <c r="F25" s="105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4"/>
    </row>
    <row r="26" spans="1:20">
      <c r="A26" s="98" t="s">
        <v>227</v>
      </c>
      <c r="B26" s="99" t="s">
        <v>19</v>
      </c>
      <c r="C26" s="105"/>
      <c r="D26" s="105"/>
      <c r="E26" s="105"/>
      <c r="F26" s="105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4"/>
    </row>
    <row r="27" spans="1:20" ht="16">
      <c r="A27" s="106" t="s">
        <v>428</v>
      </c>
      <c r="B27" s="106" t="s">
        <v>11</v>
      </c>
      <c r="C27" s="107"/>
      <c r="D27" s="107"/>
      <c r="E27" s="107" t="s">
        <v>408</v>
      </c>
      <c r="F27" s="107" t="s">
        <v>408</v>
      </c>
      <c r="G27" s="106" t="s">
        <v>408</v>
      </c>
      <c r="H27" s="106" t="s">
        <v>408</v>
      </c>
      <c r="I27" s="106" t="s">
        <v>408</v>
      </c>
      <c r="J27" s="106">
        <v>7</v>
      </c>
      <c r="K27" s="106"/>
      <c r="L27" s="106"/>
      <c r="M27" s="106"/>
      <c r="N27" s="106"/>
      <c r="O27" s="106"/>
      <c r="P27" s="106"/>
      <c r="Q27" s="106"/>
      <c r="R27" s="106"/>
      <c r="S27" s="106"/>
      <c r="T27" s="108"/>
    </row>
    <row r="28" spans="1:20" ht="32">
      <c r="A28" s="109" t="s">
        <v>429</v>
      </c>
      <c r="B28" s="109" t="s">
        <v>19</v>
      </c>
      <c r="C28" s="110" t="s">
        <v>409</v>
      </c>
      <c r="D28" s="110">
        <v>2</v>
      </c>
      <c r="E28" s="110" t="s">
        <v>408</v>
      </c>
      <c r="F28" s="110" t="s">
        <v>408</v>
      </c>
      <c r="G28" s="109" t="s">
        <v>408</v>
      </c>
      <c r="H28" s="109" t="s">
        <v>408</v>
      </c>
      <c r="I28" s="109" t="s">
        <v>408</v>
      </c>
      <c r="J28" s="109"/>
      <c r="K28" s="109" t="s">
        <v>16</v>
      </c>
      <c r="L28" s="109"/>
      <c r="M28" s="102"/>
      <c r="N28" s="109" t="s">
        <v>9</v>
      </c>
      <c r="O28" s="109" t="s">
        <v>410</v>
      </c>
      <c r="P28" s="109" t="s">
        <v>16</v>
      </c>
      <c r="Q28" s="109" t="s">
        <v>9</v>
      </c>
      <c r="R28" s="109" t="s">
        <v>410</v>
      </c>
      <c r="S28" s="102"/>
      <c r="T28" s="108"/>
    </row>
    <row r="29" spans="1:20" ht="32">
      <c r="A29" s="109" t="s">
        <v>430</v>
      </c>
      <c r="B29" s="109" t="s">
        <v>19</v>
      </c>
      <c r="C29" s="110" t="s">
        <v>409</v>
      </c>
      <c r="D29" s="110">
        <v>1</v>
      </c>
      <c r="E29" s="110" t="s">
        <v>408</v>
      </c>
      <c r="F29" s="110" t="s">
        <v>408</v>
      </c>
      <c r="G29" s="109" t="s">
        <v>408</v>
      </c>
      <c r="H29" s="109" t="s">
        <v>408</v>
      </c>
      <c r="I29" s="109" t="s">
        <v>408</v>
      </c>
      <c r="J29" s="109"/>
      <c r="K29" s="109" t="s">
        <v>16</v>
      </c>
      <c r="L29" s="109"/>
      <c r="M29" s="102"/>
      <c r="N29" s="109" t="s">
        <v>9</v>
      </c>
      <c r="O29" s="109" t="s">
        <v>411</v>
      </c>
      <c r="P29" s="109" t="s">
        <v>16</v>
      </c>
      <c r="Q29" s="109" t="s">
        <v>9</v>
      </c>
      <c r="R29" s="109" t="s">
        <v>411</v>
      </c>
      <c r="S29" s="102"/>
      <c r="T29" s="108"/>
    </row>
    <row r="30" spans="1:20" ht="16">
      <c r="A30" s="106" t="s">
        <v>489</v>
      </c>
      <c r="B30" s="106" t="s">
        <v>11</v>
      </c>
      <c r="C30" s="107"/>
      <c r="D30" s="107"/>
      <c r="E30" s="107" t="s">
        <v>408</v>
      </c>
      <c r="F30" s="127" t="s">
        <v>408</v>
      </c>
      <c r="G30" s="128" t="s">
        <v>408</v>
      </c>
      <c r="H30" s="128" t="s">
        <v>408</v>
      </c>
      <c r="I30" s="128" t="s">
        <v>408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8"/>
    </row>
    <row r="31" spans="1:20" ht="16">
      <c r="A31" s="106" t="s">
        <v>432</v>
      </c>
      <c r="B31" s="106" t="s">
        <v>19</v>
      </c>
      <c r="C31" s="107"/>
      <c r="D31" s="107">
        <v>1</v>
      </c>
      <c r="E31" s="107" t="s">
        <v>408</v>
      </c>
      <c r="F31" s="107" t="s">
        <v>408</v>
      </c>
      <c r="G31" s="106" t="s">
        <v>408</v>
      </c>
      <c r="H31" s="106" t="s">
        <v>408</v>
      </c>
      <c r="I31" s="106" t="s">
        <v>408</v>
      </c>
      <c r="J31" s="106"/>
      <c r="K31" s="106" t="s">
        <v>16</v>
      </c>
      <c r="L31" s="111"/>
      <c r="M31" s="112"/>
      <c r="N31" s="106" t="s">
        <v>9</v>
      </c>
      <c r="O31" s="106" t="s">
        <v>411</v>
      </c>
      <c r="P31" s="106" t="s">
        <v>16</v>
      </c>
      <c r="Q31" s="106" t="s">
        <v>9</v>
      </c>
      <c r="R31" s="106" t="s">
        <v>411</v>
      </c>
      <c r="S31" s="102"/>
      <c r="T31" s="108" t="s">
        <v>413</v>
      </c>
    </row>
    <row r="32" spans="1:20" ht="16">
      <c r="A32" s="106" t="s">
        <v>433</v>
      </c>
      <c r="B32" s="106" t="s">
        <v>19</v>
      </c>
      <c r="C32" s="107"/>
      <c r="D32" s="107">
        <v>1</v>
      </c>
      <c r="E32" s="107" t="s">
        <v>408</v>
      </c>
      <c r="F32" s="107" t="s">
        <v>408</v>
      </c>
      <c r="G32" s="106" t="s">
        <v>408</v>
      </c>
      <c r="H32" s="106" t="s">
        <v>408</v>
      </c>
      <c r="I32" s="106" t="s">
        <v>408</v>
      </c>
      <c r="J32" s="106"/>
      <c r="K32" s="106" t="s">
        <v>16</v>
      </c>
      <c r="L32" s="111"/>
      <c r="M32" s="112"/>
      <c r="N32" s="106" t="s">
        <v>9</v>
      </c>
      <c r="O32" s="106" t="s">
        <v>411</v>
      </c>
      <c r="P32" s="106" t="s">
        <v>16</v>
      </c>
      <c r="Q32" s="106" t="s">
        <v>9</v>
      </c>
      <c r="R32" s="106" t="s">
        <v>411</v>
      </c>
      <c r="S32" s="102"/>
      <c r="T32" s="108" t="s">
        <v>413</v>
      </c>
    </row>
    <row r="33" spans="1:20">
      <c r="A33" s="106" t="s">
        <v>490</v>
      </c>
      <c r="B33" s="106" t="s">
        <v>29</v>
      </c>
      <c r="C33" s="105"/>
      <c r="D33" s="105"/>
      <c r="E33" s="105"/>
      <c r="F33" s="105"/>
      <c r="G33" s="102"/>
      <c r="H33" s="102"/>
      <c r="I33" s="102"/>
      <c r="J33" s="102"/>
      <c r="K33" s="102"/>
      <c r="L33" s="102"/>
      <c r="M33" s="112"/>
      <c r="N33" s="102"/>
      <c r="O33" s="102"/>
      <c r="P33" s="102"/>
      <c r="Q33" s="102"/>
      <c r="R33" s="102"/>
      <c r="S33" s="102"/>
      <c r="T33" s="108"/>
    </row>
    <row r="34" spans="1:20" ht="16">
      <c r="A34" s="113" t="s">
        <v>491</v>
      </c>
      <c r="B34" s="113" t="s">
        <v>11</v>
      </c>
      <c r="C34" s="114" t="s">
        <v>13</v>
      </c>
      <c r="D34" s="114"/>
      <c r="E34" s="114" t="s">
        <v>408</v>
      </c>
      <c r="F34" s="114" t="s">
        <v>408</v>
      </c>
      <c r="G34" s="113" t="s">
        <v>408</v>
      </c>
      <c r="H34" s="113" t="s">
        <v>408</v>
      </c>
      <c r="I34" s="113" t="s">
        <v>408</v>
      </c>
      <c r="J34" s="113"/>
      <c r="K34" s="122" t="s">
        <v>16</v>
      </c>
      <c r="L34" s="113"/>
      <c r="M34" s="112"/>
      <c r="N34" s="121" t="s">
        <v>9</v>
      </c>
      <c r="O34" s="121" t="s">
        <v>410</v>
      </c>
      <c r="P34" s="121" t="s">
        <v>16</v>
      </c>
      <c r="Q34" s="121" t="s">
        <v>9</v>
      </c>
      <c r="R34" s="121" t="s">
        <v>410</v>
      </c>
      <c r="S34" s="102"/>
      <c r="T34" s="123" t="s">
        <v>413</v>
      </c>
    </row>
    <row r="35" spans="1:20" ht="16">
      <c r="A35" s="120" t="s">
        <v>436</v>
      </c>
      <c r="B35" s="113" t="s">
        <v>19</v>
      </c>
      <c r="C35" s="114" t="s">
        <v>13</v>
      </c>
      <c r="D35" s="114"/>
      <c r="E35" s="114" t="s">
        <v>414</v>
      </c>
      <c r="F35" s="114" t="s">
        <v>414</v>
      </c>
      <c r="G35" s="120" t="s">
        <v>408</v>
      </c>
      <c r="H35" s="120" t="s">
        <v>408</v>
      </c>
      <c r="I35" s="120" t="s">
        <v>408</v>
      </c>
      <c r="J35" s="120"/>
      <c r="K35" s="120" t="s">
        <v>16</v>
      </c>
      <c r="L35" s="120"/>
      <c r="M35" s="112"/>
      <c r="N35" s="120" t="s">
        <v>9</v>
      </c>
      <c r="O35" s="120" t="s">
        <v>585</v>
      </c>
      <c r="P35" s="120" t="s">
        <v>16</v>
      </c>
      <c r="Q35" s="120" t="s">
        <v>9</v>
      </c>
      <c r="R35" s="120" t="s">
        <v>589</v>
      </c>
      <c r="S35" s="113"/>
      <c r="T35" s="124" t="s">
        <v>413</v>
      </c>
    </row>
    <row r="36" spans="1:20" ht="16">
      <c r="A36" s="120" t="s">
        <v>437</v>
      </c>
      <c r="B36" s="113" t="s">
        <v>19</v>
      </c>
      <c r="C36" s="114" t="s">
        <v>13</v>
      </c>
      <c r="D36" s="114"/>
      <c r="E36" s="114" t="s">
        <v>414</v>
      </c>
      <c r="F36" s="114" t="s">
        <v>414</v>
      </c>
      <c r="G36" s="120" t="s">
        <v>408</v>
      </c>
      <c r="H36" s="120" t="s">
        <v>408</v>
      </c>
      <c r="I36" s="120" t="s">
        <v>408</v>
      </c>
      <c r="J36" s="120"/>
      <c r="K36" s="120" t="s">
        <v>16</v>
      </c>
      <c r="L36" s="120"/>
      <c r="M36" s="112"/>
      <c r="N36" s="120" t="s">
        <v>9</v>
      </c>
      <c r="O36" s="120" t="s">
        <v>588</v>
      </c>
      <c r="P36" s="120" t="s">
        <v>16</v>
      </c>
      <c r="Q36" s="120" t="s">
        <v>9</v>
      </c>
      <c r="R36" s="120" t="s">
        <v>589</v>
      </c>
      <c r="S36" s="113"/>
      <c r="T36" s="124" t="s">
        <v>586</v>
      </c>
    </row>
    <row r="37" spans="1:20">
      <c r="A37" s="106" t="s">
        <v>492</v>
      </c>
      <c r="B37" s="106" t="s">
        <v>11</v>
      </c>
      <c r="C37" s="107"/>
      <c r="D37" s="107"/>
      <c r="E37" s="107"/>
      <c r="F37" s="107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8"/>
    </row>
    <row r="38" spans="1:20">
      <c r="A38" s="106" t="s">
        <v>493</v>
      </c>
      <c r="B38" s="106" t="s">
        <v>29</v>
      </c>
      <c r="C38" s="105"/>
      <c r="D38" s="105"/>
      <c r="E38" s="105"/>
      <c r="F38" s="105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8"/>
    </row>
    <row r="39" spans="1:20">
      <c r="A39" s="106" t="s">
        <v>492</v>
      </c>
      <c r="B39" s="106" t="s">
        <v>11</v>
      </c>
      <c r="C39" s="107"/>
      <c r="D39" s="107"/>
      <c r="E39" s="107"/>
      <c r="F39" s="107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8"/>
    </row>
    <row r="40" spans="1:20">
      <c r="A40" s="106"/>
      <c r="B40" s="106"/>
      <c r="C40" s="107"/>
      <c r="D40" s="107"/>
      <c r="E40" s="107"/>
      <c r="F40" s="107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8"/>
    </row>
    <row r="41" spans="1:20">
      <c r="A41" s="106"/>
      <c r="B41" s="106"/>
      <c r="C41" s="107"/>
      <c r="D41" s="107"/>
      <c r="E41" s="107"/>
      <c r="F41" s="107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8"/>
    </row>
    <row r="42" spans="1:20">
      <c r="A42" s="106"/>
      <c r="B42" s="106"/>
      <c r="C42" s="107"/>
      <c r="D42" s="107"/>
      <c r="E42" s="107"/>
      <c r="F42" s="107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8"/>
    </row>
    <row r="43" spans="1:20">
      <c r="A43" s="106"/>
      <c r="B43" s="106"/>
      <c r="C43" s="107"/>
      <c r="D43" s="107"/>
      <c r="E43" s="107"/>
      <c r="F43" s="107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8"/>
    </row>
    <row r="44" spans="1:20">
      <c r="A44" s="106"/>
      <c r="B44" s="106"/>
      <c r="C44" s="107"/>
      <c r="D44" s="107"/>
      <c r="E44" s="107"/>
      <c r="F44" s="107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8"/>
    </row>
    <row r="45" spans="1:20">
      <c r="A45" s="106"/>
      <c r="B45" s="106"/>
      <c r="C45" s="107"/>
      <c r="D45" s="107"/>
      <c r="E45" s="107"/>
      <c r="F45" s="107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8"/>
    </row>
    <row r="46" spans="1:20">
      <c r="A46" s="106"/>
      <c r="B46" s="106"/>
      <c r="C46" s="107"/>
      <c r="D46" s="107"/>
      <c r="E46" s="107"/>
      <c r="F46" s="107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8"/>
    </row>
    <row r="47" spans="1:20">
      <c r="A47" s="106"/>
      <c r="B47" s="106"/>
      <c r="C47" s="107"/>
      <c r="D47" s="107"/>
      <c r="E47" s="107"/>
      <c r="F47" s="107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8"/>
    </row>
    <row r="48" spans="1:20">
      <c r="A48" s="106"/>
      <c r="B48" s="106"/>
      <c r="C48" s="107"/>
      <c r="D48" s="107"/>
      <c r="E48" s="107"/>
      <c r="F48" s="107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8"/>
    </row>
    <row r="49" spans="1:20">
      <c r="A49" s="106"/>
      <c r="B49" s="106"/>
      <c r="C49" s="107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8"/>
    </row>
    <row r="50" spans="1:20">
      <c r="A50" s="106"/>
      <c r="B50" s="106"/>
      <c r="C50" s="107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8"/>
    </row>
    <row r="51" spans="1:20">
      <c r="A51" s="106"/>
      <c r="B51" s="106"/>
      <c r="C51" s="107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8"/>
    </row>
    <row r="52" spans="1:20">
      <c r="A52" s="106"/>
      <c r="B52" s="106"/>
      <c r="C52" s="107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8"/>
    </row>
    <row r="53" spans="1:20">
      <c r="A53" s="106"/>
      <c r="B53" s="106"/>
      <c r="C53" s="107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8"/>
    </row>
    <row r="54" spans="1:20">
      <c r="A54" s="106"/>
      <c r="B54" s="106"/>
      <c r="C54" s="107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8"/>
    </row>
    <row r="55" spans="1:20">
      <c r="A55" s="106"/>
      <c r="B55" s="106"/>
      <c r="C55" s="107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8"/>
    </row>
    <row r="56" spans="1:20">
      <c r="A56" s="106"/>
      <c r="B56" s="106"/>
      <c r="C56" s="107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8"/>
    </row>
    <row r="57" spans="1:20">
      <c r="A57" s="106"/>
      <c r="B57" s="106"/>
      <c r="C57" s="107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8"/>
    </row>
    <row r="58" spans="1:20">
      <c r="A58" s="106"/>
      <c r="B58" s="106"/>
      <c r="C58" s="107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8"/>
    </row>
    <row r="59" spans="1:20">
      <c r="A59" s="106"/>
      <c r="B59" s="106"/>
      <c r="C59" s="107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8"/>
    </row>
    <row r="60" spans="1:20">
      <c r="A60" s="106"/>
      <c r="B60" s="106"/>
      <c r="C60" s="107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8"/>
    </row>
    <row r="61" spans="1:20">
      <c r="A61" s="106"/>
      <c r="B61" s="106"/>
      <c r="C61" s="107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8"/>
    </row>
    <row r="62" spans="1:20">
      <c r="A62" s="106"/>
      <c r="B62" s="106"/>
      <c r="C62" s="107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8"/>
    </row>
    <row r="63" spans="1:20">
      <c r="A63" s="106"/>
      <c r="B63" s="106"/>
      <c r="C63" s="107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8"/>
    </row>
    <row r="64" spans="1:20">
      <c r="A64" s="106"/>
      <c r="B64" s="106"/>
      <c r="C64" s="107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8"/>
    </row>
    <row r="65" spans="1:20">
      <c r="A65" s="106"/>
      <c r="B65" s="106"/>
      <c r="C65" s="107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8"/>
    </row>
    <row r="66" spans="1:20">
      <c r="A66" s="106"/>
      <c r="B66" s="106"/>
      <c r="C66" s="107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8"/>
    </row>
    <row r="67" spans="1:20">
      <c r="A67" s="106"/>
      <c r="B67" s="106"/>
      <c r="C67" s="107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8"/>
    </row>
    <row r="68" spans="1:20">
      <c r="A68" s="106"/>
      <c r="B68" s="106"/>
      <c r="C68" s="107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8"/>
    </row>
    <row r="69" spans="1:20">
      <c r="A69" s="106"/>
      <c r="B69" s="106"/>
      <c r="C69" s="107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8"/>
    </row>
    <row r="70" spans="1:20">
      <c r="A70" s="106"/>
      <c r="B70" s="106"/>
      <c r="C70" s="107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8"/>
    </row>
    <row r="71" spans="1:20">
      <c r="A71" s="106"/>
      <c r="B71" s="106"/>
      <c r="C71" s="107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8"/>
    </row>
    <row r="72" spans="1:20">
      <c r="A72" s="106"/>
      <c r="B72" s="106"/>
      <c r="C72" s="107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8"/>
    </row>
    <row r="73" spans="1:20">
      <c r="A73" s="106"/>
      <c r="B73" s="106"/>
      <c r="C73" s="107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8"/>
    </row>
    <row r="74" spans="1:20">
      <c r="A74" s="106"/>
      <c r="B74" s="106"/>
      <c r="C74" s="107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8"/>
    </row>
    <row r="75" spans="1:20">
      <c r="A75" s="106"/>
      <c r="B75" s="106"/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8"/>
    </row>
    <row r="76" spans="1:20">
      <c r="A76" s="106"/>
      <c r="B76" s="106"/>
      <c r="C76" s="107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8"/>
    </row>
    <row r="77" spans="1:20">
      <c r="A77" s="106"/>
      <c r="B77" s="106"/>
      <c r="C77" s="107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8"/>
    </row>
    <row r="78" spans="1:20">
      <c r="A78" s="106"/>
      <c r="B78" s="106"/>
      <c r="C78" s="107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8"/>
    </row>
    <row r="79" spans="1:20">
      <c r="A79" s="106"/>
      <c r="B79" s="106"/>
      <c r="C79" s="107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8"/>
    </row>
    <row r="80" spans="1:20">
      <c r="A80" s="106"/>
      <c r="B80" s="106"/>
      <c r="C80" s="107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8"/>
    </row>
    <row r="81" spans="1:20">
      <c r="A81" s="106"/>
      <c r="B81" s="106"/>
      <c r="C81" s="107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8"/>
    </row>
    <row r="82" spans="1:20">
      <c r="A82" s="106"/>
      <c r="B82" s="106"/>
      <c r="C82" s="107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8"/>
    </row>
    <row r="83" spans="1:20">
      <c r="A83" s="106"/>
      <c r="B83" s="106"/>
      <c r="C83" s="107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8"/>
    </row>
    <row r="84" spans="1:20">
      <c r="A84" s="106"/>
      <c r="B84" s="106"/>
      <c r="C84" s="107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8"/>
    </row>
    <row r="85" spans="1:20">
      <c r="A85" s="106"/>
      <c r="B85" s="106"/>
      <c r="C85" s="107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8"/>
    </row>
    <row r="86" spans="1:20">
      <c r="A86" s="106"/>
      <c r="B86" s="106"/>
      <c r="C86" s="107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8"/>
    </row>
    <row r="87" spans="1:20">
      <c r="A87" s="106"/>
      <c r="B87" s="106"/>
      <c r="C87" s="107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8"/>
    </row>
    <row r="88" spans="1:20">
      <c r="A88" s="106"/>
      <c r="B88" s="106"/>
      <c r="C88" s="107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8"/>
    </row>
    <row r="89" spans="1:20">
      <c r="A89" s="106"/>
      <c r="B89" s="106"/>
      <c r="C89" s="107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8"/>
    </row>
    <row r="90" spans="1:20">
      <c r="A90" s="106"/>
      <c r="B90" s="106"/>
      <c r="C90" s="107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8"/>
    </row>
    <row r="91" spans="1:20">
      <c r="A91" s="106"/>
      <c r="B91" s="106"/>
      <c r="C91" s="107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8"/>
    </row>
    <row r="92" spans="1:20">
      <c r="A92" s="106"/>
      <c r="B92" s="106"/>
      <c r="C92" s="107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8"/>
    </row>
    <row r="93" spans="1:20">
      <c r="A93" s="106"/>
      <c r="B93" s="106"/>
      <c r="C93" s="107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8"/>
    </row>
    <row r="94" spans="1:20">
      <c r="A94" s="106"/>
      <c r="B94" s="106"/>
      <c r="C94" s="107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8"/>
    </row>
    <row r="95" spans="1:20">
      <c r="A95" s="106"/>
      <c r="B95" s="106"/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8"/>
    </row>
    <row r="96" spans="1:20">
      <c r="A96" s="106"/>
      <c r="B96" s="106"/>
      <c r="C96" s="107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8"/>
    </row>
    <row r="97" spans="1:20">
      <c r="A97" s="106"/>
      <c r="B97" s="106"/>
      <c r="C97" s="107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8"/>
    </row>
    <row r="98" spans="1:20">
      <c r="A98" s="106"/>
      <c r="B98" s="106"/>
      <c r="C98" s="107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8"/>
    </row>
    <row r="99" spans="1:20">
      <c r="A99" s="106"/>
      <c r="B99" s="106"/>
      <c r="C99" s="107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8"/>
    </row>
    <row r="100" spans="1:20">
      <c r="A100" s="106"/>
      <c r="B100" s="106"/>
      <c r="C100" s="107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8"/>
    </row>
    <row r="101" spans="1:20">
      <c r="A101" s="106"/>
      <c r="B101" s="106"/>
      <c r="C101" s="107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8"/>
    </row>
    <row r="102" spans="1:20">
      <c r="A102" s="106"/>
      <c r="B102" s="106"/>
      <c r="C102" s="107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8"/>
    </row>
    <row r="103" spans="1:20">
      <c r="A103" s="106"/>
      <c r="B103" s="106"/>
      <c r="C103" s="107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8"/>
    </row>
    <row r="104" spans="1:20">
      <c r="A104" s="106"/>
      <c r="B104" s="106"/>
      <c r="C104" s="107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8"/>
    </row>
    <row r="105" spans="1:20">
      <c r="A105" s="106"/>
      <c r="B105" s="106"/>
      <c r="C105" s="107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8"/>
    </row>
    <row r="106" spans="1:20">
      <c r="A106" s="106"/>
      <c r="B106" s="106"/>
      <c r="C106" s="107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8"/>
    </row>
    <row r="107" spans="1:20">
      <c r="A107" s="106"/>
      <c r="B107" s="106"/>
      <c r="C107" s="107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8"/>
    </row>
    <row r="108" spans="1:20">
      <c r="A108" s="106"/>
      <c r="B108" s="106"/>
      <c r="C108" s="107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8"/>
    </row>
    <row r="109" spans="1:20">
      <c r="A109" s="106"/>
      <c r="B109" s="106"/>
      <c r="C109" s="107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8"/>
    </row>
    <row r="110" spans="1:20">
      <c r="A110" s="106"/>
      <c r="B110" s="106"/>
      <c r="C110" s="107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0"/>
  <sheetViews>
    <sheetView topLeftCell="A11" zoomScaleNormal="100" workbookViewId="0">
      <selection activeCell="I28" sqref="I28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7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250"/>
      <c r="B1" s="250"/>
      <c r="C1" s="250"/>
      <c r="D1" s="250"/>
      <c r="E1" s="250"/>
      <c r="F1" s="250"/>
      <c r="G1" s="250"/>
      <c r="H1" s="250"/>
      <c r="I1" s="250"/>
      <c r="J1" s="250"/>
    </row>
    <row r="2" spans="1:10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>
      <c r="A3" s="250"/>
      <c r="B3" s="250"/>
      <c r="C3" s="250"/>
      <c r="D3" s="250"/>
      <c r="E3" s="250"/>
      <c r="F3" s="250"/>
      <c r="G3" s="250"/>
      <c r="H3" s="250"/>
      <c r="I3" s="250"/>
      <c r="J3" s="250"/>
    </row>
    <row r="4" spans="1:10">
      <c r="A4" s="250"/>
      <c r="B4" s="250"/>
      <c r="C4" s="250"/>
      <c r="D4" s="250"/>
      <c r="E4" s="250"/>
      <c r="F4" s="250"/>
      <c r="G4" s="250"/>
      <c r="H4" s="250"/>
      <c r="I4" s="250"/>
      <c r="J4" s="250"/>
    </row>
    <row r="5" spans="1:10">
      <c r="A5" s="250"/>
      <c r="B5" s="250"/>
      <c r="C5" s="250"/>
      <c r="D5" s="250"/>
      <c r="E5" s="250"/>
      <c r="F5" s="250"/>
      <c r="G5" s="250"/>
      <c r="H5" s="250"/>
      <c r="I5" s="250"/>
      <c r="J5" s="250"/>
    </row>
    <row r="6" spans="1:10">
      <c r="A6" s="250"/>
      <c r="B6" s="250"/>
      <c r="C6" s="250"/>
      <c r="D6" s="250"/>
      <c r="E6" s="250"/>
      <c r="F6" s="250"/>
      <c r="G6" s="250"/>
      <c r="H6" s="250"/>
      <c r="I6" s="250"/>
      <c r="J6" s="250"/>
    </row>
    <row r="7" spans="1:10" ht="18" customHeight="1">
      <c r="A7" s="252" t="s">
        <v>382</v>
      </c>
      <c r="B7" s="248" t="str">
        <f>'Fiche Générale'!B3</f>
        <v>Portail_SHS</v>
      </c>
      <c r="C7" s="302" t="s">
        <v>197</v>
      </c>
      <c r="D7" s="252"/>
      <c r="E7" s="259" t="str">
        <f>'Fiche Générale'!B4</f>
        <v>Sociologie</v>
      </c>
      <c r="F7" s="260"/>
      <c r="G7" s="252" t="s">
        <v>384</v>
      </c>
      <c r="H7" s="301" t="str">
        <f>'Fiche Générale'!B5</f>
        <v>HPSHS18</v>
      </c>
      <c r="I7" s="301"/>
      <c r="J7" s="301"/>
    </row>
    <row r="8" spans="1:10" ht="18" customHeight="1">
      <c r="A8" s="252"/>
      <c r="B8" s="248"/>
      <c r="C8" s="302"/>
      <c r="D8" s="252"/>
      <c r="E8" s="261"/>
      <c r="F8" s="262"/>
      <c r="G8" s="252"/>
      <c r="H8" s="301"/>
      <c r="I8" s="301"/>
      <c r="J8" s="301"/>
    </row>
    <row r="9" spans="1:10" ht="18" customHeight="1">
      <c r="A9" s="252"/>
      <c r="B9" s="248"/>
      <c r="C9" s="302"/>
      <c r="D9" s="252"/>
      <c r="E9" s="263"/>
      <c r="F9" s="264"/>
      <c r="G9" s="252"/>
      <c r="H9" s="301"/>
      <c r="I9" s="301"/>
      <c r="J9" s="301"/>
    </row>
    <row r="10" spans="1:10" ht="18" customHeight="1">
      <c r="A10" s="252"/>
      <c r="B10" s="248"/>
      <c r="C10" s="265" t="s">
        <v>199</v>
      </c>
      <c r="D10" s="265"/>
      <c r="E10" s="266">
        <f>'Fiche Générale'!B9</f>
        <v>0</v>
      </c>
      <c r="F10" s="267"/>
      <c r="G10" s="267"/>
      <c r="H10" s="267"/>
      <c r="I10" s="267"/>
      <c r="J10" s="268"/>
    </row>
    <row r="11" spans="1:10" ht="18" customHeight="1">
      <c r="A11" s="252"/>
      <c r="B11" s="248"/>
      <c r="C11" s="265"/>
      <c r="D11" s="265"/>
      <c r="E11" s="269"/>
      <c r="F11" s="270"/>
      <c r="G11" s="270"/>
      <c r="H11" s="270"/>
      <c r="I11" s="270"/>
      <c r="J11" s="271"/>
    </row>
    <row r="13" spans="1:10">
      <c r="A13" s="249" t="s">
        <v>200</v>
      </c>
      <c r="B13" s="229" t="s">
        <v>494</v>
      </c>
      <c r="C13" s="249" t="s">
        <v>202</v>
      </c>
      <c r="D13" s="249"/>
      <c r="E13" s="249"/>
      <c r="F13" s="249"/>
      <c r="G13" s="249" t="s">
        <v>495</v>
      </c>
      <c r="H13" s="224">
        <f>Calcul!G7</f>
        <v>647</v>
      </c>
      <c r="I13" s="224"/>
    </row>
    <row r="14" spans="1:10">
      <c r="A14" s="249"/>
      <c r="B14" s="232"/>
      <c r="C14" s="249"/>
      <c r="D14" s="249"/>
      <c r="E14" s="249"/>
      <c r="F14" s="249"/>
      <c r="G14" s="249"/>
      <c r="H14" s="224"/>
      <c r="I14" s="224"/>
    </row>
    <row r="15" spans="1:10">
      <c r="A15" s="249" t="s">
        <v>204</v>
      </c>
      <c r="B15" s="229" t="s">
        <v>167</v>
      </c>
      <c r="C15" s="272" t="s">
        <v>205</v>
      </c>
      <c r="D15" s="273"/>
      <c r="E15" s="249"/>
      <c r="F15" s="249"/>
      <c r="G15" s="249" t="s">
        <v>496</v>
      </c>
      <c r="H15" s="224">
        <f>Calcul!G20</f>
        <v>210</v>
      </c>
      <c r="I15" s="224"/>
    </row>
    <row r="16" spans="1:10">
      <c r="A16" s="249"/>
      <c r="B16" s="232"/>
      <c r="C16" s="274"/>
      <c r="D16" s="275"/>
      <c r="E16" s="249"/>
      <c r="F16" s="249"/>
      <c r="G16" s="249"/>
      <c r="H16" s="224"/>
      <c r="I16" s="224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5" customHeight="1">
      <c r="A19" s="50">
        <v>0</v>
      </c>
      <c r="B19" s="48" t="s">
        <v>497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5" customHeight="1">
      <c r="A20" s="50" t="s">
        <v>215</v>
      </c>
      <c r="B20" s="48" t="s">
        <v>498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5" customHeight="1">
      <c r="A21" s="50" t="s">
        <v>217</v>
      </c>
      <c r="B21" s="48" t="s">
        <v>499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5" customHeight="1">
      <c r="A22" s="50" t="s">
        <v>219</v>
      </c>
      <c r="B22" s="49" t="s">
        <v>500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5" customHeight="1">
      <c r="A23" s="52"/>
      <c r="B23" s="49" t="s">
        <v>221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5" customHeight="1">
      <c r="A24" s="50" t="s">
        <v>222</v>
      </c>
      <c r="B24" s="49" t="s">
        <v>501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5" customHeight="1">
      <c r="A25" s="50" t="s">
        <v>224</v>
      </c>
      <c r="B25" s="49" t="s">
        <v>225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5" customHeight="1">
      <c r="A26" s="50" t="s">
        <v>226</v>
      </c>
      <c r="B26" s="49" t="s">
        <v>227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5" customHeight="1">
      <c r="A27" s="74">
        <v>1</v>
      </c>
      <c r="B27" s="69" t="s">
        <v>502</v>
      </c>
      <c r="C27" s="19" t="s">
        <v>11</v>
      </c>
      <c r="D27" s="19">
        <v>6</v>
      </c>
      <c r="E27" s="5"/>
      <c r="F27" s="5"/>
      <c r="G27" s="5"/>
      <c r="H27" s="19"/>
      <c r="I27" s="19"/>
      <c r="J27" s="19"/>
      <c r="K27" s="19"/>
      <c r="L27" s="19"/>
      <c r="M27" s="19"/>
      <c r="N27" s="5"/>
      <c r="O27" s="5" t="s">
        <v>503</v>
      </c>
    </row>
    <row r="28" spans="1:15" ht="43.5" customHeight="1">
      <c r="A28" s="22" t="s">
        <v>230</v>
      </c>
      <c r="B28" s="24" t="s">
        <v>504</v>
      </c>
      <c r="C28" s="19" t="s">
        <v>19</v>
      </c>
      <c r="D28" s="19">
        <v>4</v>
      </c>
      <c r="E28" s="5"/>
      <c r="F28" s="5"/>
      <c r="G28" s="5"/>
      <c r="H28" s="19" t="s">
        <v>124</v>
      </c>
      <c r="I28" s="11">
        <v>24</v>
      </c>
      <c r="J28" s="19"/>
      <c r="K28" s="19"/>
      <c r="L28" s="19"/>
      <c r="M28" s="19" t="s">
        <v>12</v>
      </c>
      <c r="N28" s="5"/>
      <c r="O28" s="5" t="s">
        <v>505</v>
      </c>
    </row>
    <row r="29" spans="1:15" ht="43.5" customHeight="1">
      <c r="A29" s="22" t="s">
        <v>233</v>
      </c>
      <c r="B29" s="24" t="s">
        <v>506</v>
      </c>
      <c r="C29" s="19" t="s">
        <v>19</v>
      </c>
      <c r="D29" s="19">
        <v>2</v>
      </c>
      <c r="E29" s="5"/>
      <c r="F29" s="5"/>
      <c r="G29" s="5"/>
      <c r="H29" s="19" t="s">
        <v>124</v>
      </c>
      <c r="I29" s="19"/>
      <c r="J29" s="19">
        <v>18</v>
      </c>
      <c r="K29" s="19"/>
      <c r="L29" s="19"/>
      <c r="M29" s="19" t="s">
        <v>12</v>
      </c>
      <c r="N29" s="5"/>
      <c r="O29" s="5" t="s">
        <v>507</v>
      </c>
    </row>
    <row r="30" spans="1:15" ht="43.5" customHeight="1">
      <c r="A30" s="74">
        <v>2</v>
      </c>
      <c r="B30" s="69" t="s">
        <v>508</v>
      </c>
      <c r="C30" s="19" t="s">
        <v>11</v>
      </c>
      <c r="D30" s="19">
        <v>6</v>
      </c>
      <c r="E30" s="5"/>
      <c r="F30" s="5"/>
      <c r="G30" s="5"/>
      <c r="H30" s="19"/>
      <c r="I30" s="19"/>
      <c r="J30" s="19"/>
      <c r="K30" s="19"/>
      <c r="L30" s="19"/>
      <c r="M30" s="19"/>
      <c r="N30" s="5"/>
      <c r="O30" s="5" t="s">
        <v>509</v>
      </c>
    </row>
    <row r="31" spans="1:15" ht="43.5" customHeight="1">
      <c r="A31" s="22" t="s">
        <v>237</v>
      </c>
      <c r="B31" s="24" t="s">
        <v>510</v>
      </c>
      <c r="C31" s="19" t="s">
        <v>19</v>
      </c>
      <c r="D31" s="19">
        <v>2</v>
      </c>
      <c r="E31" s="5"/>
      <c r="F31" s="5"/>
      <c r="G31" s="5"/>
      <c r="H31" s="19" t="s">
        <v>124</v>
      </c>
      <c r="I31" s="19">
        <v>12</v>
      </c>
      <c r="J31" s="19">
        <v>12</v>
      </c>
      <c r="K31" s="19"/>
      <c r="L31" s="19"/>
      <c r="M31" s="19" t="s">
        <v>12</v>
      </c>
      <c r="N31" s="5"/>
      <c r="O31" s="5" t="s">
        <v>507</v>
      </c>
    </row>
    <row r="32" spans="1:15" ht="43.5" customHeight="1">
      <c r="A32" s="22" t="s">
        <v>240</v>
      </c>
      <c r="B32" s="24" t="s">
        <v>511</v>
      </c>
      <c r="C32" s="19" t="s">
        <v>19</v>
      </c>
      <c r="D32" s="19">
        <v>2</v>
      </c>
      <c r="E32" s="5"/>
      <c r="F32" s="5"/>
      <c r="G32" s="5"/>
      <c r="H32" s="19" t="s">
        <v>124</v>
      </c>
      <c r="I32" s="19"/>
      <c r="J32" s="19">
        <v>30</v>
      </c>
      <c r="K32" s="19"/>
      <c r="L32" s="19"/>
      <c r="M32" s="19" t="s">
        <v>12</v>
      </c>
      <c r="N32" s="5"/>
      <c r="O32" s="5" t="s">
        <v>505</v>
      </c>
    </row>
    <row r="33" spans="1:15" ht="43.5" customHeight="1">
      <c r="A33" s="22" t="s">
        <v>512</v>
      </c>
      <c r="B33" s="24" t="s">
        <v>513</v>
      </c>
      <c r="C33" s="19" t="s">
        <v>19</v>
      </c>
      <c r="D33" s="19">
        <v>2</v>
      </c>
      <c r="E33" s="5"/>
      <c r="F33" s="5"/>
      <c r="G33" s="5"/>
      <c r="H33" s="19" t="s">
        <v>124</v>
      </c>
      <c r="I33" s="19">
        <v>24</v>
      </c>
      <c r="J33" s="19"/>
      <c r="K33" s="19"/>
      <c r="L33" s="19"/>
      <c r="M33" s="19" t="s">
        <v>12</v>
      </c>
      <c r="N33" s="5"/>
      <c r="O33" s="5" t="s">
        <v>505</v>
      </c>
    </row>
    <row r="34" spans="1:15" ht="43.5" customHeight="1">
      <c r="A34" s="74">
        <v>3</v>
      </c>
      <c r="B34" s="69" t="s">
        <v>514</v>
      </c>
      <c r="C34" s="19" t="s">
        <v>11</v>
      </c>
      <c r="D34" s="19">
        <v>6</v>
      </c>
      <c r="E34" s="5"/>
      <c r="F34" s="5"/>
      <c r="G34" s="5"/>
      <c r="H34" s="19"/>
      <c r="I34" s="19"/>
      <c r="J34" s="19"/>
      <c r="K34" s="19"/>
      <c r="L34" s="19"/>
      <c r="M34" s="19"/>
      <c r="N34" s="5"/>
      <c r="O34" s="5" t="s">
        <v>515</v>
      </c>
    </row>
    <row r="35" spans="1:15" ht="43.5" customHeight="1">
      <c r="A35" s="22" t="s">
        <v>245</v>
      </c>
      <c r="B35" s="24" t="s">
        <v>516</v>
      </c>
      <c r="C35" s="19" t="s">
        <v>19</v>
      </c>
      <c r="D35" s="19">
        <v>3</v>
      </c>
      <c r="E35" s="5"/>
      <c r="F35" s="5"/>
      <c r="G35" s="5"/>
      <c r="H35" s="19" t="s">
        <v>124</v>
      </c>
      <c r="I35" s="19">
        <v>20</v>
      </c>
      <c r="J35" s="19"/>
      <c r="K35" s="19"/>
      <c r="L35" s="19"/>
      <c r="M35" s="19" t="s">
        <v>12</v>
      </c>
      <c r="N35" s="5"/>
      <c r="O35" s="5" t="s">
        <v>517</v>
      </c>
    </row>
    <row r="36" spans="1:15" ht="43.5" customHeight="1">
      <c r="A36" s="22" t="s">
        <v>252</v>
      </c>
      <c r="B36" s="24" t="s">
        <v>518</v>
      </c>
      <c r="C36" s="19" t="s">
        <v>19</v>
      </c>
      <c r="D36" s="19">
        <v>3</v>
      </c>
      <c r="E36" s="5"/>
      <c r="F36" s="5"/>
      <c r="G36" s="5"/>
      <c r="H36" s="19" t="s">
        <v>124</v>
      </c>
      <c r="I36" s="19">
        <v>20</v>
      </c>
      <c r="J36" s="19"/>
      <c r="K36" s="19"/>
      <c r="L36" s="19"/>
      <c r="M36" s="19" t="s">
        <v>12</v>
      </c>
      <c r="N36" s="5"/>
      <c r="O36" s="5" t="s">
        <v>517</v>
      </c>
    </row>
    <row r="37" spans="1:15" ht="43.5" customHeight="1">
      <c r="A37" s="74">
        <v>4</v>
      </c>
      <c r="B37" s="69" t="s">
        <v>519</v>
      </c>
      <c r="C37" s="19" t="s">
        <v>11</v>
      </c>
      <c r="D37" s="19">
        <v>6</v>
      </c>
      <c r="E37" s="5"/>
      <c r="F37" s="5"/>
      <c r="G37" s="5"/>
      <c r="H37" s="19"/>
      <c r="I37" s="19"/>
      <c r="J37" s="19"/>
      <c r="K37" s="19"/>
      <c r="L37" s="19"/>
      <c r="M37" s="19"/>
      <c r="N37" s="5"/>
      <c r="O37" s="5" t="s">
        <v>520</v>
      </c>
    </row>
    <row r="38" spans="1:15" ht="43.5" customHeight="1">
      <c r="A38" s="22"/>
      <c r="B38" s="24" t="s">
        <v>221</v>
      </c>
      <c r="C38" s="19" t="s">
        <v>29</v>
      </c>
      <c r="D38" s="19"/>
      <c r="E38" s="5"/>
      <c r="F38" s="5"/>
      <c r="G38" s="5"/>
      <c r="H38" s="19"/>
      <c r="I38" s="19"/>
      <c r="J38" s="19"/>
      <c r="K38" s="19"/>
      <c r="L38" s="19"/>
      <c r="M38" s="19" t="s">
        <v>20</v>
      </c>
      <c r="N38" s="5"/>
      <c r="O38" s="5" t="s">
        <v>521</v>
      </c>
    </row>
    <row r="39" spans="1:15" ht="43.5" customHeight="1">
      <c r="A39" s="22" t="s">
        <v>345</v>
      </c>
      <c r="B39" s="82" t="s">
        <v>522</v>
      </c>
      <c r="C39" s="19" t="s">
        <v>11</v>
      </c>
      <c r="D39" s="19">
        <v>6</v>
      </c>
      <c r="E39" s="5"/>
      <c r="F39" s="5" t="s">
        <v>13</v>
      </c>
      <c r="G39" s="5"/>
      <c r="H39" s="19" t="s">
        <v>125</v>
      </c>
      <c r="I39" s="19"/>
      <c r="J39" s="19"/>
      <c r="K39" s="19"/>
      <c r="L39" s="19"/>
      <c r="M39" s="19"/>
      <c r="N39" s="5"/>
      <c r="O39" s="5"/>
    </row>
    <row r="40" spans="1:15" ht="43.5" customHeight="1">
      <c r="A40" s="22" t="s">
        <v>346</v>
      </c>
      <c r="B40" s="83" t="s">
        <v>523</v>
      </c>
      <c r="C40" s="19" t="s">
        <v>19</v>
      </c>
      <c r="D40" s="19"/>
      <c r="E40" s="5"/>
      <c r="F40" s="5" t="s">
        <v>13</v>
      </c>
      <c r="G40" s="5"/>
      <c r="H40" s="19" t="s">
        <v>125</v>
      </c>
      <c r="I40" s="84">
        <v>15</v>
      </c>
      <c r="J40" s="77"/>
      <c r="K40" s="19"/>
      <c r="L40" s="19"/>
      <c r="M40" s="19" t="s">
        <v>20</v>
      </c>
      <c r="N40" s="5" t="s">
        <v>259</v>
      </c>
      <c r="O40" s="5"/>
    </row>
    <row r="41" spans="1:15" ht="43.5" customHeight="1">
      <c r="A41" s="22" t="s">
        <v>347</v>
      </c>
      <c r="B41" s="83" t="s">
        <v>524</v>
      </c>
      <c r="C41" s="19" t="s">
        <v>19</v>
      </c>
      <c r="D41" s="19"/>
      <c r="E41" s="5"/>
      <c r="F41" s="5" t="s">
        <v>13</v>
      </c>
      <c r="G41" s="5"/>
      <c r="H41" s="19" t="s">
        <v>125</v>
      </c>
      <c r="I41" s="84">
        <v>15</v>
      </c>
      <c r="J41" s="77"/>
      <c r="K41" s="19"/>
      <c r="L41" s="19"/>
      <c r="M41" s="19" t="s">
        <v>20</v>
      </c>
      <c r="N41" s="5" t="s">
        <v>259</v>
      </c>
      <c r="O41" s="5"/>
    </row>
    <row r="42" spans="1:15" ht="43.5" customHeight="1">
      <c r="A42" s="22" t="s">
        <v>348</v>
      </c>
      <c r="B42" s="85" t="s">
        <v>525</v>
      </c>
      <c r="C42" s="19" t="s">
        <v>11</v>
      </c>
      <c r="D42" s="19">
        <v>6</v>
      </c>
      <c r="E42" s="5"/>
      <c r="F42" s="5"/>
      <c r="G42" s="5"/>
      <c r="H42" s="19"/>
      <c r="I42" s="19"/>
      <c r="J42" s="19"/>
      <c r="K42" s="19"/>
      <c r="L42" s="19"/>
      <c r="M42" s="19"/>
      <c r="N42" s="5"/>
      <c r="O42" s="5"/>
    </row>
    <row r="43" spans="1:15" ht="43.5" customHeight="1">
      <c r="A43" s="22" t="s">
        <v>526</v>
      </c>
      <c r="B43" s="86" t="s">
        <v>527</v>
      </c>
      <c r="C43" s="19" t="s">
        <v>19</v>
      </c>
      <c r="D43" s="19">
        <v>3</v>
      </c>
      <c r="E43" s="5"/>
      <c r="F43" s="5"/>
      <c r="G43" s="5"/>
      <c r="H43" s="19" t="s">
        <v>128</v>
      </c>
      <c r="I43" s="37">
        <v>20</v>
      </c>
      <c r="J43" s="76"/>
      <c r="K43" s="19"/>
      <c r="L43" s="19"/>
      <c r="M43" s="19" t="s">
        <v>20</v>
      </c>
      <c r="N43" s="80" t="s">
        <v>83</v>
      </c>
      <c r="O43" s="6"/>
    </row>
    <row r="44" spans="1:15" ht="43.5" customHeight="1">
      <c r="A44" s="22" t="s">
        <v>528</v>
      </c>
      <c r="B44" s="86" t="s">
        <v>529</v>
      </c>
      <c r="C44" s="19" t="s">
        <v>19</v>
      </c>
      <c r="D44" s="19">
        <v>3</v>
      </c>
      <c r="E44" s="5"/>
      <c r="F44" s="5"/>
      <c r="G44" s="5"/>
      <c r="H44" s="19" t="s">
        <v>128</v>
      </c>
      <c r="I44" s="37">
        <v>20</v>
      </c>
      <c r="J44" s="76"/>
      <c r="K44" s="19"/>
      <c r="L44" s="19"/>
      <c r="M44" s="19" t="s">
        <v>20</v>
      </c>
      <c r="N44" s="80" t="s">
        <v>83</v>
      </c>
      <c r="O44" s="6"/>
    </row>
    <row r="45" spans="1:15" ht="43.5" customHeight="1">
      <c r="A45" s="74" t="s">
        <v>356</v>
      </c>
      <c r="B45" s="69" t="s">
        <v>530</v>
      </c>
      <c r="C45" s="19" t="s">
        <v>11</v>
      </c>
      <c r="D45" s="19">
        <v>6</v>
      </c>
      <c r="E45" s="6"/>
      <c r="F45" s="6"/>
      <c r="G45" s="6"/>
      <c r="H45" s="10"/>
      <c r="I45" s="19"/>
      <c r="J45" s="19"/>
      <c r="K45" s="19"/>
      <c r="L45" s="19"/>
      <c r="M45" s="19"/>
      <c r="N45" s="6"/>
      <c r="O45" s="6"/>
    </row>
    <row r="46" spans="1:15" ht="43.5" customHeight="1">
      <c r="A46" s="22" t="s">
        <v>357</v>
      </c>
      <c r="B46" s="24" t="s">
        <v>531</v>
      </c>
      <c r="C46" s="19" t="s">
        <v>19</v>
      </c>
      <c r="D46" s="19">
        <v>2</v>
      </c>
      <c r="E46" s="5"/>
      <c r="F46" s="5"/>
      <c r="G46" s="5"/>
      <c r="H46" s="19" t="s">
        <v>153</v>
      </c>
      <c r="I46" s="19">
        <v>20</v>
      </c>
      <c r="J46" s="19"/>
      <c r="K46" s="19"/>
      <c r="L46" s="19"/>
      <c r="M46" s="19" t="s">
        <v>20</v>
      </c>
      <c r="N46" s="80" t="s">
        <v>283</v>
      </c>
      <c r="O46" s="6"/>
    </row>
    <row r="47" spans="1:15" ht="43.5" customHeight="1">
      <c r="A47" s="22" t="s">
        <v>360</v>
      </c>
      <c r="B47" s="24" t="s">
        <v>532</v>
      </c>
      <c r="C47" s="19" t="s">
        <v>19</v>
      </c>
      <c r="D47" s="19">
        <v>2</v>
      </c>
      <c r="E47" s="5"/>
      <c r="F47" s="5"/>
      <c r="G47" s="5"/>
      <c r="H47" s="19" t="s">
        <v>153</v>
      </c>
      <c r="I47" s="19">
        <v>20</v>
      </c>
      <c r="J47" s="19"/>
      <c r="K47" s="19"/>
      <c r="L47" s="19"/>
      <c r="M47" s="19" t="s">
        <v>20</v>
      </c>
      <c r="N47" s="80" t="s">
        <v>283</v>
      </c>
      <c r="O47" s="6"/>
    </row>
    <row r="48" spans="1:15" ht="43.5" customHeight="1">
      <c r="A48" s="22" t="s">
        <v>533</v>
      </c>
      <c r="B48" s="24" t="s">
        <v>534</v>
      </c>
      <c r="C48" s="19" t="s">
        <v>19</v>
      </c>
      <c r="D48" s="19">
        <v>2</v>
      </c>
      <c r="E48" s="5"/>
      <c r="F48" s="5"/>
      <c r="G48" s="5"/>
      <c r="H48" s="19" t="s">
        <v>153</v>
      </c>
      <c r="I48" s="19">
        <v>20</v>
      </c>
      <c r="J48" s="11"/>
      <c r="K48" s="19"/>
      <c r="L48" s="19"/>
      <c r="M48" s="19" t="s">
        <v>20</v>
      </c>
      <c r="N48" s="80" t="s">
        <v>283</v>
      </c>
      <c r="O48" s="6"/>
    </row>
    <row r="49" spans="1:15" ht="43.5" customHeight="1">
      <c r="A49" s="74" t="s">
        <v>364</v>
      </c>
      <c r="B49" s="69" t="s">
        <v>535</v>
      </c>
      <c r="C49" s="87" t="s">
        <v>11</v>
      </c>
      <c r="D49" s="19">
        <v>6</v>
      </c>
      <c r="E49" s="80"/>
      <c r="F49" s="80"/>
      <c r="G49" s="80" t="s">
        <v>536</v>
      </c>
      <c r="H49" s="19"/>
      <c r="I49" s="19"/>
      <c r="J49" s="19"/>
      <c r="K49" s="19"/>
      <c r="L49" s="19"/>
      <c r="M49" s="19"/>
      <c r="N49" s="80"/>
      <c r="O49" s="80"/>
    </row>
    <row r="50" spans="1:15" ht="43.5" customHeight="1">
      <c r="A50" s="22" t="s">
        <v>365</v>
      </c>
      <c r="B50" s="24" t="s">
        <v>537</v>
      </c>
      <c r="C50" s="19" t="s">
        <v>26</v>
      </c>
      <c r="D50" s="19"/>
      <c r="E50" s="80"/>
      <c r="F50" s="80"/>
      <c r="G50" s="80"/>
      <c r="H50" s="19"/>
      <c r="I50" s="19"/>
      <c r="J50" s="19"/>
      <c r="K50" s="19"/>
      <c r="L50" s="19"/>
      <c r="M50" s="19"/>
      <c r="N50" s="80"/>
      <c r="O50" s="80"/>
    </row>
    <row r="51" spans="1:15" ht="43.5" customHeight="1">
      <c r="A51" s="22"/>
      <c r="B51" s="24" t="s">
        <v>221</v>
      </c>
      <c r="C51" s="19" t="s">
        <v>29</v>
      </c>
      <c r="D51" s="19"/>
      <c r="E51" s="80"/>
      <c r="F51" s="80"/>
      <c r="G51" s="80"/>
      <c r="H51" s="19"/>
      <c r="I51" s="19"/>
      <c r="J51" s="19"/>
      <c r="K51" s="19"/>
      <c r="L51" s="19"/>
      <c r="M51" s="19"/>
      <c r="N51" s="80"/>
      <c r="O51" s="80"/>
    </row>
    <row r="52" spans="1:15" ht="43.5" customHeight="1">
      <c r="A52" s="22" t="s">
        <v>538</v>
      </c>
      <c r="B52" s="24" t="s">
        <v>539</v>
      </c>
      <c r="C52" s="19" t="s">
        <v>19</v>
      </c>
      <c r="D52" s="19"/>
      <c r="E52" s="80"/>
      <c r="F52" s="80"/>
      <c r="G52" s="80" t="s">
        <v>540</v>
      </c>
      <c r="H52" s="19"/>
      <c r="I52" s="19"/>
      <c r="J52" s="19">
        <v>20</v>
      </c>
      <c r="K52" s="19"/>
      <c r="L52" s="19"/>
      <c r="M52" s="19" t="s">
        <v>20</v>
      </c>
      <c r="N52" s="80" t="s">
        <v>80</v>
      </c>
      <c r="O52" s="80"/>
    </row>
    <row r="53" spans="1:15" ht="43.5" customHeight="1">
      <c r="A53" s="22" t="s">
        <v>367</v>
      </c>
      <c r="B53" s="24" t="s">
        <v>541</v>
      </c>
      <c r="C53" s="19" t="s">
        <v>19</v>
      </c>
      <c r="D53" s="19"/>
      <c r="E53" s="80"/>
      <c r="F53" s="80"/>
      <c r="G53" s="80" t="s">
        <v>542</v>
      </c>
      <c r="H53" s="19"/>
      <c r="I53" s="19"/>
      <c r="J53" s="19">
        <v>20</v>
      </c>
      <c r="K53" s="19"/>
      <c r="L53" s="19"/>
      <c r="M53" s="19" t="s">
        <v>20</v>
      </c>
      <c r="N53" s="80" t="s">
        <v>80</v>
      </c>
      <c r="O53" s="80"/>
    </row>
    <row r="54" spans="1:15" ht="43.5" customHeight="1">
      <c r="A54" s="22" t="s">
        <v>543</v>
      </c>
      <c r="B54" s="24" t="s">
        <v>544</v>
      </c>
      <c r="C54" s="19" t="s">
        <v>19</v>
      </c>
      <c r="D54" s="19"/>
      <c r="E54" s="80"/>
      <c r="F54" s="80"/>
      <c r="G54" s="80" t="s">
        <v>545</v>
      </c>
      <c r="H54" s="19"/>
      <c r="I54" s="19"/>
      <c r="J54" s="19">
        <v>20</v>
      </c>
      <c r="K54" s="19"/>
      <c r="L54" s="19"/>
      <c r="M54" s="19" t="s">
        <v>20</v>
      </c>
      <c r="N54" s="80" t="s">
        <v>80</v>
      </c>
      <c r="O54" s="80"/>
    </row>
    <row r="55" spans="1:15" ht="43.5" customHeight="1">
      <c r="A55" s="22" t="s">
        <v>546</v>
      </c>
      <c r="B55" s="24" t="s">
        <v>547</v>
      </c>
      <c r="C55" s="19" t="s">
        <v>19</v>
      </c>
      <c r="D55" s="19"/>
      <c r="E55" s="80"/>
      <c r="F55" s="80"/>
      <c r="G55" s="80" t="s">
        <v>548</v>
      </c>
      <c r="H55" s="19"/>
      <c r="I55" s="19"/>
      <c r="J55" s="19">
        <v>20</v>
      </c>
      <c r="K55" s="19"/>
      <c r="L55" s="19"/>
      <c r="M55" s="19" t="s">
        <v>20</v>
      </c>
      <c r="N55" s="80" t="s">
        <v>80</v>
      </c>
      <c r="O55" s="80"/>
    </row>
    <row r="56" spans="1:15" ht="43.5" customHeight="1">
      <c r="A56" s="22" t="s">
        <v>368</v>
      </c>
      <c r="B56" s="24" t="s">
        <v>549</v>
      </c>
      <c r="C56" s="19" t="s">
        <v>26</v>
      </c>
      <c r="D56" s="19"/>
      <c r="E56" s="80"/>
      <c r="F56" s="80"/>
      <c r="G56" s="80"/>
      <c r="H56" s="19"/>
      <c r="I56" s="19"/>
      <c r="J56" s="19"/>
      <c r="K56" s="19"/>
      <c r="L56" s="19"/>
      <c r="M56" s="19"/>
      <c r="N56" s="80"/>
      <c r="O56" s="80"/>
    </row>
    <row r="57" spans="1:15" ht="43.5" customHeight="1">
      <c r="A57" s="22"/>
      <c r="B57" s="24"/>
      <c r="C57" s="19" t="s">
        <v>29</v>
      </c>
      <c r="D57" s="19"/>
      <c r="E57" s="80"/>
      <c r="F57" s="80"/>
      <c r="G57" s="80"/>
      <c r="H57" s="19"/>
      <c r="I57" s="19"/>
      <c r="J57" s="19"/>
      <c r="K57" s="19"/>
      <c r="L57" s="19"/>
      <c r="M57" s="19"/>
      <c r="N57" s="80"/>
      <c r="O57" s="80"/>
    </row>
    <row r="58" spans="1:15" ht="43.5" customHeight="1">
      <c r="A58" s="22" t="s">
        <v>369</v>
      </c>
      <c r="B58" s="24" t="s">
        <v>550</v>
      </c>
      <c r="C58" s="19" t="s">
        <v>19</v>
      </c>
      <c r="D58" s="19"/>
      <c r="E58" s="80"/>
      <c r="F58" s="80"/>
      <c r="G58" s="80" t="s">
        <v>551</v>
      </c>
      <c r="H58" s="19"/>
      <c r="I58" s="19"/>
      <c r="J58" s="19">
        <v>20</v>
      </c>
      <c r="K58" s="19"/>
      <c r="L58" s="19"/>
      <c r="M58" s="19" t="s">
        <v>20</v>
      </c>
      <c r="N58" s="80" t="s">
        <v>80</v>
      </c>
      <c r="O58" s="80"/>
    </row>
    <row r="59" spans="1:15" ht="43.5" customHeight="1">
      <c r="A59" s="22" t="s">
        <v>370</v>
      </c>
      <c r="B59" s="24" t="s">
        <v>552</v>
      </c>
      <c r="C59" s="19" t="s">
        <v>19</v>
      </c>
      <c r="D59" s="19"/>
      <c r="E59" s="80"/>
      <c r="F59" s="80"/>
      <c r="G59" s="80" t="s">
        <v>553</v>
      </c>
      <c r="H59" s="19"/>
      <c r="I59" s="19"/>
      <c r="J59" s="19">
        <v>20</v>
      </c>
      <c r="K59" s="19"/>
      <c r="L59" s="19"/>
      <c r="M59" s="19" t="s">
        <v>20</v>
      </c>
      <c r="N59" s="80" t="s">
        <v>80</v>
      </c>
      <c r="O59" s="80"/>
    </row>
    <row r="60" spans="1:15" ht="43.5" customHeight="1">
      <c r="A60" s="22" t="s">
        <v>371</v>
      </c>
      <c r="B60" s="24" t="s">
        <v>554</v>
      </c>
      <c r="C60" s="19" t="s">
        <v>19</v>
      </c>
      <c r="D60" s="19"/>
      <c r="E60" s="80"/>
      <c r="F60" s="80"/>
      <c r="G60" s="80" t="s">
        <v>555</v>
      </c>
      <c r="H60" s="19"/>
      <c r="I60" s="19"/>
      <c r="J60" s="19">
        <v>20</v>
      </c>
      <c r="K60" s="19"/>
      <c r="L60" s="19"/>
      <c r="M60" s="19" t="s">
        <v>20</v>
      </c>
      <c r="N60" s="80" t="s">
        <v>80</v>
      </c>
      <c r="O60" s="80"/>
    </row>
    <row r="61" spans="1:15" ht="43.5" customHeight="1">
      <c r="A61" s="22" t="s">
        <v>372</v>
      </c>
      <c r="B61" s="24" t="s">
        <v>556</v>
      </c>
      <c r="C61" s="19" t="s">
        <v>19</v>
      </c>
      <c r="D61" s="19"/>
      <c r="E61" s="5"/>
      <c r="F61" s="5" t="s">
        <v>13</v>
      </c>
      <c r="G61" s="5"/>
      <c r="H61" s="19"/>
      <c r="I61" s="19"/>
      <c r="J61" s="19">
        <v>20</v>
      </c>
      <c r="K61" s="19"/>
      <c r="L61" s="19"/>
      <c r="M61" s="19" t="s">
        <v>20</v>
      </c>
      <c r="N61" s="80" t="s">
        <v>80</v>
      </c>
      <c r="O61" s="5"/>
    </row>
    <row r="62" spans="1:15" ht="43.5" customHeight="1">
      <c r="A62" s="23"/>
      <c r="B62" s="25"/>
      <c r="C62" s="19"/>
      <c r="D62" s="10"/>
      <c r="E62" s="6"/>
      <c r="F62" s="6"/>
      <c r="G62" s="6"/>
      <c r="H62" s="10"/>
      <c r="I62" s="19"/>
      <c r="J62" s="19"/>
      <c r="K62" s="19"/>
      <c r="L62" s="19"/>
      <c r="M62" s="19"/>
      <c r="N62" s="6"/>
      <c r="O62" s="6"/>
    </row>
    <row r="63" spans="1:15" ht="43.5" customHeight="1">
      <c r="A63" s="22"/>
      <c r="B63" s="24" t="s">
        <v>557</v>
      </c>
      <c r="C63" s="19" t="s">
        <v>29</v>
      </c>
      <c r="D63" s="19"/>
      <c r="E63" s="5"/>
      <c r="F63" s="5"/>
      <c r="G63" s="5"/>
      <c r="H63" s="19"/>
      <c r="I63" s="19"/>
      <c r="J63" s="19"/>
      <c r="K63" s="19"/>
      <c r="L63" s="19"/>
      <c r="M63" s="19"/>
      <c r="N63" s="5"/>
      <c r="O63" s="6"/>
    </row>
    <row r="64" spans="1:15" ht="43.5" customHeight="1">
      <c r="A64" s="22"/>
      <c r="B64" s="24" t="s">
        <v>558</v>
      </c>
      <c r="C64" s="19" t="s">
        <v>19</v>
      </c>
      <c r="D64" s="19">
        <v>6</v>
      </c>
      <c r="E64" s="5" t="s">
        <v>22</v>
      </c>
      <c r="F64" s="5"/>
      <c r="G64" s="5"/>
      <c r="H64" s="19"/>
      <c r="I64" s="19">
        <v>20</v>
      </c>
      <c r="J64" s="19">
        <v>16</v>
      </c>
      <c r="K64" s="19"/>
      <c r="L64" s="19"/>
      <c r="M64" s="19" t="s">
        <v>20</v>
      </c>
      <c r="N64" s="5" t="s">
        <v>559</v>
      </c>
      <c r="O64" s="6"/>
    </row>
    <row r="65" spans="1:15" ht="43.5" customHeight="1">
      <c r="A65" s="22"/>
      <c r="B65" s="24" t="s">
        <v>560</v>
      </c>
      <c r="C65" s="19" t="s">
        <v>19</v>
      </c>
      <c r="D65" s="19">
        <v>6</v>
      </c>
      <c r="E65" s="5" t="s">
        <v>22</v>
      </c>
      <c r="F65" s="5"/>
      <c r="G65" s="5"/>
      <c r="H65" s="19"/>
      <c r="I65" s="19"/>
      <c r="J65" s="19">
        <v>36</v>
      </c>
      <c r="K65" s="19"/>
      <c r="L65" s="19"/>
      <c r="M65" s="19" t="s">
        <v>20</v>
      </c>
      <c r="N65" s="5" t="s">
        <v>559</v>
      </c>
      <c r="O65" s="6"/>
    </row>
    <row r="66" spans="1:15" ht="43.5" customHeight="1">
      <c r="A66" s="23"/>
      <c r="B66" s="25"/>
      <c r="C66" s="19"/>
      <c r="D66" s="10"/>
      <c r="E66" s="6"/>
      <c r="F66" s="6"/>
      <c r="G66" s="6"/>
      <c r="H66" s="10"/>
      <c r="I66" s="19"/>
      <c r="J66" s="19"/>
      <c r="K66" s="19"/>
      <c r="L66" s="19"/>
      <c r="M66" s="19"/>
      <c r="N66" s="6"/>
      <c r="O66" s="6"/>
    </row>
    <row r="67" spans="1:15" ht="43.5" customHeight="1">
      <c r="A67" s="23"/>
      <c r="B67" s="25"/>
      <c r="C67" s="19"/>
      <c r="D67" s="10"/>
      <c r="E67" s="6"/>
      <c r="F67" s="6"/>
      <c r="G67" s="6"/>
      <c r="H67" s="10"/>
      <c r="I67" s="19"/>
      <c r="J67" s="19"/>
      <c r="K67" s="19"/>
      <c r="L67" s="19"/>
      <c r="M67" s="19"/>
      <c r="N67" s="6"/>
      <c r="O67" s="6"/>
    </row>
    <row r="68" spans="1:15" ht="43.5" customHeight="1">
      <c r="A68" s="23"/>
      <c r="B68" s="25"/>
      <c r="C68" s="19"/>
      <c r="D68" s="10"/>
      <c r="E68" s="6"/>
      <c r="F68" s="6"/>
      <c r="G68" s="6"/>
      <c r="H68" s="10"/>
      <c r="I68" s="19"/>
      <c r="J68" s="19"/>
      <c r="K68" s="19"/>
      <c r="L68" s="19"/>
      <c r="M68" s="19"/>
      <c r="N68" s="6"/>
      <c r="O68" s="6"/>
    </row>
    <row r="69" spans="1:15" ht="43.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2"/>
      <c r="B136" s="24"/>
      <c r="C136" s="19"/>
      <c r="D136" s="19"/>
      <c r="E136" s="5"/>
      <c r="F136" s="5"/>
      <c r="G136" s="5"/>
      <c r="H136" s="19"/>
      <c r="I136" s="19"/>
      <c r="J136" s="19"/>
      <c r="K136" s="19"/>
      <c r="L136" s="19"/>
      <c r="M136" s="19"/>
      <c r="N136" s="5"/>
      <c r="O136" s="5"/>
    </row>
    <row r="137" spans="1:15" ht="43.5" customHeight="1">
      <c r="A137" s="22"/>
      <c r="B137" s="24"/>
      <c r="C137" s="19"/>
      <c r="D137" s="19"/>
      <c r="E137" s="5"/>
      <c r="F137" s="5"/>
      <c r="G137" s="5"/>
      <c r="H137" s="19"/>
      <c r="I137" s="19"/>
      <c r="J137" s="19"/>
      <c r="K137" s="19"/>
      <c r="L137" s="19"/>
      <c r="M137" s="19"/>
      <c r="N137" s="5"/>
      <c r="O137" s="5"/>
    </row>
    <row r="138" spans="1:15" ht="43.5" customHeight="1">
      <c r="A138" s="22"/>
      <c r="B138" s="24"/>
      <c r="C138" s="19"/>
      <c r="D138" s="19"/>
      <c r="E138" s="5"/>
      <c r="F138" s="5"/>
      <c r="G138" s="5"/>
      <c r="H138" s="19"/>
      <c r="I138" s="19"/>
      <c r="J138" s="19"/>
      <c r="K138" s="19"/>
      <c r="L138" s="19"/>
      <c r="M138" s="19"/>
      <c r="N138" s="5"/>
      <c r="O138" s="5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1A43IVEa5VSesv/aQrxFRJZr6EqaZC3rR4Lid32XIbLn6w513ctP3cnKtX16VSb+eLpfyn3xCRns9dlC54Qs4w==" saltValue="lKOVnHANp/ysG/8FdFqbnA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phoneticPr fontId="6" type="noConversion"/>
  <conditionalFormatting sqref="A1:A7 D1:E9 G1:N9 E10 K10:N11">
    <cfRule type="expression" dxfId="223" priority="99">
      <formula>$C1="Option"</formula>
    </cfRule>
  </conditionalFormatting>
  <conditionalFormatting sqref="A12:A1001">
    <cfRule type="expression" dxfId="222" priority="16">
      <formula>$C12="Option"</formula>
    </cfRule>
  </conditionalFormatting>
  <conditionalFormatting sqref="A39:A41">
    <cfRule type="expression" dxfId="221" priority="70">
      <formula>$F39="Création"</formula>
    </cfRule>
    <cfRule type="expression" dxfId="220" priority="69">
      <formula>$F39="Modification"</formula>
    </cfRule>
    <cfRule type="expression" dxfId="219" priority="68">
      <formula>$F39="Fermeture"</formula>
    </cfRule>
  </conditionalFormatting>
  <conditionalFormatting sqref="A56">
    <cfRule type="expression" dxfId="218" priority="13">
      <formula>$F56="Fermeture"</formula>
    </cfRule>
    <cfRule type="expression" dxfId="217" priority="14">
      <formula>$F56="Modification"</formula>
    </cfRule>
    <cfRule type="expression" dxfId="216" priority="15">
      <formula>$F56="Création"</formula>
    </cfRule>
  </conditionalFormatting>
  <conditionalFormatting sqref="A58:A61">
    <cfRule type="expression" dxfId="215" priority="7">
      <formula>$F58="Fermeture"</formula>
    </cfRule>
    <cfRule type="expression" dxfId="214" priority="8">
      <formula>$F58="Modification"</formula>
    </cfRule>
    <cfRule type="expression" dxfId="213" priority="9">
      <formula>$F58="Création"</formula>
    </cfRule>
    <cfRule type="expression" dxfId="212" priority="10">
      <formula>$F58="Fermeture"</formula>
    </cfRule>
    <cfRule type="expression" dxfId="211" priority="11">
      <formula>$F58="Modification"</formula>
    </cfRule>
    <cfRule type="expression" dxfId="210" priority="12">
      <formula>$F58="Création"</formula>
    </cfRule>
  </conditionalFormatting>
  <conditionalFormatting sqref="A22:B26">
    <cfRule type="expression" dxfId="209" priority="93">
      <formula>$F22="Fermeture"</formula>
    </cfRule>
  </conditionalFormatting>
  <conditionalFormatting sqref="A56:C56">
    <cfRule type="expression" dxfId="208" priority="17">
      <formula>$F56="Fermeture"</formula>
    </cfRule>
    <cfRule type="expression" dxfId="207" priority="18">
      <formula>$F56="Modification"</formula>
    </cfRule>
    <cfRule type="expression" dxfId="206" priority="19">
      <formula>$F56="Création"</formula>
    </cfRule>
  </conditionalFormatting>
  <conditionalFormatting sqref="A42:G44">
    <cfRule type="expression" dxfId="205" priority="58">
      <formula>$F42="Création"</formula>
    </cfRule>
    <cfRule type="expression" dxfId="204" priority="57">
      <formula>$F42="Modification"</formula>
    </cfRule>
    <cfRule type="expression" dxfId="203" priority="56">
      <formula>$F42="Fermeture"</formula>
    </cfRule>
  </conditionalFormatting>
  <conditionalFormatting sqref="A32:N38">
    <cfRule type="expression" dxfId="202" priority="72">
      <formula>$F32="Modification"</formula>
    </cfRule>
    <cfRule type="expression" dxfId="201" priority="71">
      <formula>$F32="Fermeture"</formula>
    </cfRule>
    <cfRule type="expression" dxfId="200" priority="73">
      <formula>$F32="Création"</formula>
    </cfRule>
  </conditionalFormatting>
  <conditionalFormatting sqref="A1:O7 C8:O9 C10 E10 K10:O11 A12:O12 A13:H13 J13:O16 A14:F14 A15:H15 A16:F16 A17:O21 C22:O25 A22:A26 A26:O26">
    <cfRule type="expression" dxfId="199" priority="104">
      <formula>$F1="Création"</formula>
    </cfRule>
    <cfRule type="expression" dxfId="198" priority="103">
      <formula>$F1="Modification"</formula>
    </cfRule>
  </conditionalFormatting>
  <conditionalFormatting sqref="A1:O7 C8:O9 K10:O11 A12:O12 J13:O16 A17:O21 C22:O25 A26:O26 E10 A13:H13 A14:F14 A15:H15 A16:F16 C10">
    <cfRule type="expression" dxfId="197" priority="102">
      <formula>$F1="Fermeture"</formula>
    </cfRule>
  </conditionalFormatting>
  <conditionalFormatting sqref="A27:O31">
    <cfRule type="expression" dxfId="196" priority="82">
      <formula>$F27="Fermeture"</formula>
    </cfRule>
    <cfRule type="expression" dxfId="195" priority="83">
      <formula>$F27="Modification"</formula>
    </cfRule>
    <cfRule type="expression" dxfId="194" priority="84">
      <formula>$F27="Création"</formula>
    </cfRule>
  </conditionalFormatting>
  <conditionalFormatting sqref="A49:O55 D56:O56">
    <cfRule type="expression" dxfId="193" priority="26">
      <formula>$F49="Modification"</formula>
    </cfRule>
    <cfRule type="expression" dxfId="192" priority="27">
      <formula>$F49="Création"</formula>
    </cfRule>
    <cfRule type="expression" dxfId="191" priority="25">
      <formula>$F49="Fermeture"</formula>
    </cfRule>
  </conditionalFormatting>
  <conditionalFormatting sqref="A57:O999">
    <cfRule type="expression" dxfId="190" priority="24">
      <formula>$F57="Création"</formula>
    </cfRule>
    <cfRule type="expression" dxfId="189" priority="22">
      <formula>$F57="Fermeture"</formula>
    </cfRule>
    <cfRule type="expression" dxfId="188" priority="23">
      <formula>$F57="Modification"</formula>
    </cfRule>
  </conditionalFormatting>
  <conditionalFormatting sqref="B22:B26">
    <cfRule type="expression" dxfId="187" priority="95">
      <formula>$F22="Création"</formula>
    </cfRule>
    <cfRule type="expression" dxfId="186" priority="94">
      <formula>$F22="Modification"</formula>
    </cfRule>
  </conditionalFormatting>
  <conditionalFormatting sqref="B39:B41">
    <cfRule type="expression" dxfId="185" priority="64">
      <formula>$F42="Fermeture"</formula>
    </cfRule>
    <cfRule type="expression" dxfId="184" priority="65">
      <formula>$F42="Modification"</formula>
    </cfRule>
    <cfRule type="expression" dxfId="183" priority="66">
      <formula>$F42="Création"</formula>
    </cfRule>
  </conditionalFormatting>
  <conditionalFormatting sqref="B45">
    <cfRule type="expression" dxfId="182" priority="39">
      <formula>$F45="Modification"</formula>
    </cfRule>
    <cfRule type="expression" dxfId="181" priority="38">
      <formula>$F45="Fermeture"</formula>
    </cfRule>
    <cfRule type="expression" dxfId="180" priority="40">
      <formula>$F45="Création"</formula>
    </cfRule>
  </conditionalFormatting>
  <conditionalFormatting sqref="B46:I48">
    <cfRule type="expression" dxfId="179" priority="37">
      <formula>$F46="Création"</formula>
    </cfRule>
    <cfRule type="expression" dxfId="178" priority="36">
      <formula>$F46="Modification"</formula>
    </cfRule>
    <cfRule type="expression" dxfId="177" priority="35">
      <formula>$F46="Fermeture"</formula>
    </cfRule>
  </conditionalFormatting>
  <conditionalFormatting sqref="B42:L42 B43:G44">
    <cfRule type="expression" dxfId="176" priority="48">
      <formula>$F42="Création"</formula>
    </cfRule>
    <cfRule type="expression" dxfId="175" priority="47">
      <formula>$F42="Modification"</formula>
    </cfRule>
    <cfRule type="expression" dxfId="174" priority="46">
      <formula>$F42="Fermeture"</formula>
    </cfRule>
  </conditionalFormatting>
  <conditionalFormatting sqref="C39:O41">
    <cfRule type="expression" dxfId="173" priority="61">
      <formula>$F39="Fermeture"</formula>
    </cfRule>
    <cfRule type="expression" dxfId="172" priority="62">
      <formula>$F39="Modification"</formula>
    </cfRule>
    <cfRule type="expression" dxfId="171" priority="63">
      <formula>$F39="Création"</formula>
    </cfRule>
  </conditionalFormatting>
  <conditionalFormatting sqref="D12:E45">
    <cfRule type="expression" dxfId="170" priority="53">
      <formula>$C12="Option"</formula>
    </cfRule>
  </conditionalFormatting>
  <conditionalFormatting sqref="D42:E44">
    <cfRule type="expression" dxfId="169" priority="45">
      <formula>$C42="Option"</formula>
    </cfRule>
  </conditionalFormatting>
  <conditionalFormatting sqref="G42:L44">
    <cfRule type="expression" dxfId="168" priority="41">
      <formula>$C42="Option"</formula>
    </cfRule>
  </conditionalFormatting>
  <conditionalFormatting sqref="G12:N45">
    <cfRule type="expression" dxfId="167" priority="49">
      <formula>$C12="Option"</formula>
    </cfRule>
  </conditionalFormatting>
  <conditionalFormatting sqref="G46:N1001 D46:E1001">
    <cfRule type="expression" dxfId="166" priority="20">
      <formula>$C46="Option"</formula>
    </cfRule>
  </conditionalFormatting>
  <conditionalFormatting sqref="H42:L44">
    <cfRule type="expression" dxfId="165" priority="50">
      <formula>$F42="Fermeture"</formula>
    </cfRule>
    <cfRule type="expression" dxfId="164" priority="52">
      <formula>$F42="Création"</formula>
    </cfRule>
    <cfRule type="expression" dxfId="163" priority="51">
      <formula>$F42="Modification"</formula>
    </cfRule>
  </conditionalFormatting>
  <conditionalFormatting sqref="H43:L44">
    <cfRule type="expression" dxfId="162" priority="44">
      <formula>$F43="Création"</formula>
    </cfRule>
    <cfRule type="expression" dxfId="161" priority="43">
      <formula>$F43="Modification"</formula>
    </cfRule>
    <cfRule type="expression" dxfId="160" priority="42">
      <formula>$F43="Fermeture"</formula>
    </cfRule>
  </conditionalFormatting>
  <conditionalFormatting sqref="M58:N61">
    <cfRule type="expression" dxfId="159" priority="3">
      <formula>$F58="Création"</formula>
    </cfRule>
    <cfRule type="expression" dxfId="158" priority="2">
      <formula>$F58="Modification"</formula>
    </cfRule>
    <cfRule type="expression" dxfId="157" priority="1">
      <formula>$F58="Fermeture"</formula>
    </cfRule>
  </conditionalFormatting>
  <conditionalFormatting sqref="M42:O44 C45:O45 A45:A48 J46:O48">
    <cfRule type="expression" dxfId="156" priority="88">
      <formula>$F42="Modification"</formula>
    </cfRule>
    <cfRule type="expression" dxfId="155" priority="89">
      <formula>$F42="Création"</formula>
    </cfRule>
  </conditionalFormatting>
  <conditionalFormatting sqref="M42:O44 C45:O45 J46:O48 A45:A48">
    <cfRule type="expression" dxfId="154" priority="87">
      <formula>$F42="Fermeture"</formula>
    </cfRule>
  </conditionalFormatting>
  <conditionalFormatting sqref="N1:N26">
    <cfRule type="expression" dxfId="153" priority="101">
      <formula>$M1="Porteuse"</formula>
    </cfRule>
  </conditionalFormatting>
  <conditionalFormatting sqref="N27:N48">
    <cfRule type="expression" dxfId="152" priority="60">
      <formula>$M27="Porteuse"</formula>
    </cfRule>
  </conditionalFormatting>
  <conditionalFormatting sqref="N49:N999">
    <cfRule type="expression" dxfId="151" priority="21">
      <formula>$M49="Porteuse"</formula>
    </cfRule>
  </conditionalFormatting>
  <conditionalFormatting sqref="O32:O37">
    <cfRule type="expression" dxfId="150" priority="79">
      <formula>$F32="Fermeture"</formula>
    </cfRule>
    <cfRule type="expression" dxfId="149" priority="80">
      <formula>$F32="Modification"</formula>
    </cfRule>
    <cfRule type="expression" dxfId="148" priority="81">
      <formula>$F32="Création"</formula>
    </cfRule>
  </conditionalFormatting>
  <conditionalFormatting sqref="O38">
    <cfRule type="expression" dxfId="147" priority="90">
      <formula>$F37="Modification"</formula>
    </cfRule>
    <cfRule type="expression" dxfId="146" priority="91">
      <formula>$F37="Création"</formula>
    </cfRule>
    <cfRule type="expression" dxfId="145" priority="92">
      <formula>$F37="Fermeture"</formula>
    </cfRule>
  </conditionalFormatting>
  <dataValidations count="6">
    <dataValidation type="list" allowBlank="1" showInputMessage="1" showErrorMessage="1" sqref="E19:E300" xr:uid="{DC9B46A2-E804-4EED-818B-D7D40B1A71FA}">
      <formula1>List_Type</formula1>
    </dataValidation>
    <dataValidation type="list" allowBlank="1" showInputMessage="1" showErrorMessage="1" sqref="F19:F300" xr:uid="{9C990732-5DFE-425A-AE30-7A7E3B362F21}">
      <formula1>List_Statut</formula1>
    </dataValidation>
    <dataValidation type="list" allowBlank="1" showInputMessage="1" showErrorMessage="1" sqref="C19:C300" xr:uid="{CE4B2134-92CD-4F6F-8FD1-74117C8E91D4}">
      <formula1>"UE, ECUE, BLOC, OPTION, Parcours Pédagogique"</formula1>
    </dataValidation>
    <dataValidation type="list" allowBlank="1" showInputMessage="1" showErrorMessage="1" sqref="H19:H300" xr:uid="{5CD096CD-45A2-41E9-93E5-C56F3DF40991}">
      <formula1>List_CNU</formula1>
    </dataValidation>
    <dataValidation type="list" allowBlank="1" showInputMessage="1" showErrorMessage="1" sqref="M19:M300" xr:uid="{EE97A668-1F07-4948-84D5-987E33FD6B12}">
      <formula1>List_Mutualisation</formula1>
    </dataValidation>
    <dataValidation type="list" allowBlank="1" showInputMessage="1" showErrorMessage="1" sqref="L19:L300" xr:uid="{C71A4AC9-2297-4E03-A931-27165D653FF2}">
      <formula1>"Anglais"</formula1>
    </dataValidation>
  </dataValidations>
  <pageMargins left="0.7" right="0.7" top="0.75" bottom="0.75" header="0.3" footer="0.3"/>
  <pageSetup paperSize="9" scale="10" fitToWidth="0" fitToHeight="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0"/>
  <sheetViews>
    <sheetView tabSelected="1" zoomScale="70" zoomScaleNormal="70" workbookViewId="0">
      <pane ySplit="18" topLeftCell="A19" activePane="bottomLeft" state="frozen"/>
      <selection activeCell="D25" sqref="D25"/>
      <selection pane="bottomLeft" activeCell="I44" sqref="I44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5.5" style="17" customWidth="1"/>
    <col min="21" max="23" width="11.5" style="29"/>
  </cols>
  <sheetData>
    <row r="1" spans="1:19">
      <c r="A1" s="250"/>
      <c r="B1" s="250"/>
      <c r="C1" s="250"/>
      <c r="D1" s="250"/>
      <c r="E1" s="250"/>
      <c r="F1" s="250"/>
      <c r="G1" s="250"/>
      <c r="H1" s="250"/>
      <c r="I1" s="250"/>
      <c r="J1" s="32"/>
    </row>
    <row r="2" spans="1:19">
      <c r="A2" s="250"/>
      <c r="B2" s="250"/>
      <c r="C2" s="250"/>
      <c r="D2" s="250"/>
      <c r="E2" s="250"/>
      <c r="F2" s="250"/>
      <c r="G2" s="250"/>
      <c r="H2" s="250"/>
      <c r="I2" s="250"/>
      <c r="J2" s="32"/>
    </row>
    <row r="3" spans="1:19">
      <c r="A3" s="250"/>
      <c r="B3" s="250"/>
      <c r="C3" s="250"/>
      <c r="D3" s="250"/>
      <c r="E3" s="250"/>
      <c r="F3" s="250"/>
      <c r="G3" s="250"/>
      <c r="H3" s="250"/>
      <c r="I3" s="250"/>
      <c r="J3" s="32"/>
    </row>
    <row r="4" spans="1:19">
      <c r="A4" s="250"/>
      <c r="B4" s="250"/>
      <c r="C4" s="250"/>
      <c r="D4" s="250"/>
      <c r="E4" s="250"/>
      <c r="F4" s="250"/>
      <c r="G4" s="250"/>
      <c r="H4" s="250"/>
      <c r="I4" s="250"/>
      <c r="J4" s="32"/>
    </row>
    <row r="5" spans="1:19">
      <c r="A5" s="250"/>
      <c r="B5" s="250"/>
      <c r="C5" s="250"/>
      <c r="D5" s="250"/>
      <c r="E5" s="250"/>
      <c r="F5" s="250"/>
      <c r="G5" s="250"/>
      <c r="H5" s="250"/>
      <c r="I5" s="250"/>
      <c r="J5" s="32"/>
    </row>
    <row r="6" spans="1:19">
      <c r="A6" s="250"/>
      <c r="B6" s="250"/>
      <c r="C6" s="250"/>
      <c r="D6" s="250"/>
      <c r="E6" s="250"/>
      <c r="F6" s="250"/>
      <c r="G6" s="250"/>
      <c r="H6" s="250"/>
      <c r="I6" s="250"/>
      <c r="J6" s="32"/>
    </row>
    <row r="7" spans="1:19" ht="14.5" customHeight="1">
      <c r="A7" s="252" t="s">
        <v>382</v>
      </c>
      <c r="B7" s="248" t="str">
        <f>'Fiche Générale'!B3</f>
        <v>Portail_SHS</v>
      </c>
      <c r="C7" s="252" t="s">
        <v>383</v>
      </c>
      <c r="D7" s="252"/>
      <c r="E7" s="300" t="str">
        <f>'Fiche Générale'!B4</f>
        <v>Sociologie</v>
      </c>
      <c r="F7" s="248"/>
      <c r="G7" s="252" t="s">
        <v>384</v>
      </c>
      <c r="H7" s="301" t="str">
        <f>'Fiche Générale'!B5</f>
        <v>HPSHS18</v>
      </c>
      <c r="I7" s="301"/>
      <c r="J7" s="33"/>
      <c r="K7" s="18"/>
    </row>
    <row r="8" spans="1:19" ht="14.5" customHeight="1">
      <c r="A8" s="252"/>
      <c r="B8" s="248"/>
      <c r="C8" s="252"/>
      <c r="D8" s="252"/>
      <c r="E8" s="300"/>
      <c r="F8" s="248"/>
      <c r="G8" s="252"/>
      <c r="H8" s="301"/>
      <c r="I8" s="301"/>
      <c r="J8" s="33"/>
      <c r="K8" s="18"/>
    </row>
    <row r="9" spans="1:19" ht="14.5" customHeight="1">
      <c r="A9" s="252"/>
      <c r="B9" s="248"/>
      <c r="C9" s="252"/>
      <c r="D9" s="252"/>
      <c r="E9" s="300"/>
      <c r="F9" s="248"/>
      <c r="G9" s="252"/>
      <c r="H9" s="301"/>
      <c r="I9" s="301"/>
      <c r="J9" s="33"/>
      <c r="K9" s="18"/>
    </row>
    <row r="10" spans="1:19" ht="14.5" customHeight="1">
      <c r="A10" s="252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3"/>
      <c r="K10" s="18"/>
    </row>
    <row r="11" spans="1:19" ht="14.5" customHeight="1">
      <c r="A11" s="252"/>
      <c r="B11" s="248"/>
      <c r="C11" s="265"/>
      <c r="D11" s="265"/>
      <c r="E11" s="303"/>
      <c r="F11" s="303"/>
      <c r="G11" s="303"/>
      <c r="H11" s="303"/>
      <c r="I11" s="303"/>
      <c r="J11" s="33"/>
      <c r="K11" s="18"/>
    </row>
    <row r="12" spans="1:19">
      <c r="C12" s="13"/>
      <c r="I12" s="35"/>
      <c r="J12" s="35"/>
      <c r="M12" s="272" t="s">
        <v>385</v>
      </c>
      <c r="N12" s="273"/>
      <c r="O12" s="285"/>
      <c r="P12" s="272" t="s">
        <v>415</v>
      </c>
      <c r="Q12" s="273"/>
      <c r="R12" s="273"/>
      <c r="S12" s="285"/>
    </row>
    <row r="13" spans="1:19">
      <c r="A13" s="276" t="s">
        <v>200</v>
      </c>
      <c r="B13" s="224" t="str">
        <f>'S3 Maquette'!B13</f>
        <v>2ème année de Portail</v>
      </c>
      <c r="C13" s="224"/>
      <c r="D13" s="276" t="s">
        <v>387</v>
      </c>
      <c r="E13" s="305">
        <f>'S3 Maquette'!E13</f>
        <v>0</v>
      </c>
      <c r="F13" s="305"/>
      <c r="G13" s="305"/>
      <c r="I13" s="35"/>
      <c r="J13" s="35"/>
      <c r="M13" s="274"/>
      <c r="N13" s="275"/>
      <c r="O13" s="286"/>
      <c r="P13" s="274"/>
      <c r="Q13" s="275"/>
      <c r="R13" s="275"/>
      <c r="S13" s="286"/>
    </row>
    <row r="14" spans="1:19">
      <c r="A14" s="277"/>
      <c r="B14" s="224"/>
      <c r="C14" s="224"/>
      <c r="D14" s="277"/>
      <c r="E14" s="305"/>
      <c r="F14" s="305"/>
      <c r="G14" s="305"/>
      <c r="I14" s="35"/>
      <c r="J14" s="35"/>
      <c r="M14" s="249" t="s">
        <v>388</v>
      </c>
      <c r="N14" s="272" t="s">
        <v>389</v>
      </c>
      <c r="O14" s="285"/>
      <c r="P14" s="250"/>
      <c r="Q14" s="289"/>
      <c r="R14" s="307"/>
      <c r="S14" s="276"/>
    </row>
    <row r="15" spans="1:19">
      <c r="A15" s="276" t="s">
        <v>390</v>
      </c>
      <c r="B15" s="228" t="str">
        <f>'S3 Maquette'!B15</f>
        <v>Semestre 3</v>
      </c>
      <c r="C15" s="229"/>
      <c r="D15" s="276" t="s">
        <v>391</v>
      </c>
      <c r="E15" s="305">
        <f>'S3 Maquette'!E15:F16</f>
        <v>0</v>
      </c>
      <c r="F15" s="305"/>
      <c r="G15" s="305"/>
      <c r="I15" s="35"/>
      <c r="J15" s="35"/>
      <c r="M15" s="249"/>
      <c r="N15" s="298"/>
      <c r="O15" s="299"/>
      <c r="P15" s="250"/>
      <c r="Q15" s="290"/>
      <c r="R15" s="307"/>
      <c r="S15" s="284"/>
    </row>
    <row r="16" spans="1:19">
      <c r="A16" s="277"/>
      <c r="B16" s="231"/>
      <c r="C16" s="232"/>
      <c r="D16" s="277"/>
      <c r="E16" s="305"/>
      <c r="F16" s="305"/>
      <c r="G16" s="305"/>
      <c r="I16" s="35"/>
      <c r="J16" s="35"/>
      <c r="M16" s="249"/>
      <c r="N16" s="298"/>
      <c r="O16" s="299"/>
      <c r="P16" s="250"/>
      <c r="Q16" s="290"/>
      <c r="R16" s="307"/>
      <c r="S16" s="284"/>
    </row>
    <row r="17" spans="1:23">
      <c r="L17" s="14"/>
      <c r="M17" s="249"/>
      <c r="N17" s="274"/>
      <c r="O17" s="286"/>
      <c r="P17" s="250"/>
      <c r="Q17" s="291"/>
      <c r="R17" s="307"/>
      <c r="S17" s="277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400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75" customHeight="1">
      <c r="A19" s="8" t="str">
        <f>'S3 Maquette'!B19</f>
        <v>Compétences transversales S3</v>
      </c>
      <c r="B19" s="38" t="str">
        <f>'S3 Maquette'!C19</f>
        <v>UE</v>
      </c>
      <c r="C19" s="55">
        <f>'S3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75" customHeight="1">
      <c r="A20" s="8" t="str">
        <f>'S3 Maquette'!B20</f>
        <v>Compétences informationnelles 2</v>
      </c>
      <c r="B20" s="38" t="str">
        <f>'S3 Maquette'!C20</f>
        <v>ECUE</v>
      </c>
      <c r="C20" s="61">
        <f>'S3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75" customHeight="1">
      <c r="A21" s="8" t="str">
        <f>'S3 Maquette'!B21</f>
        <v>Compétences pré-professionnalisation 2</v>
      </c>
      <c r="B21" s="38" t="str">
        <f>'S3 Maquette'!C21</f>
        <v>ECUE</v>
      </c>
      <c r="C21" s="61">
        <f>'S3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75" customHeight="1">
      <c r="A22" s="8" t="str">
        <f>'S3 Maquette'!B22</f>
        <v>Langue Vivante-3</v>
      </c>
      <c r="B22" s="38" t="str">
        <f>'S3 Maquette'!C22</f>
        <v>ECUE</v>
      </c>
      <c r="C22" s="61">
        <f>'S3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75" customHeight="1">
      <c r="A23" s="8" t="str">
        <f>'S3 Maquette'!B23</f>
        <v>Min 1 Max 1</v>
      </c>
      <c r="B23" s="38" t="str">
        <f>'S3 Maquette'!C23</f>
        <v>OPTION</v>
      </c>
      <c r="C23" s="62">
        <f>'S3 Maquette'!F23</f>
        <v>0</v>
      </c>
      <c r="D23" s="63"/>
      <c r="E23" s="63"/>
      <c r="F23" s="63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6"/>
      <c r="W23"/>
    </row>
    <row r="24" spans="1:23" ht="30.75" customHeight="1">
      <c r="A24" s="8" t="str">
        <f>'S3 Maquette'!B24</f>
        <v>Anglais 3</v>
      </c>
      <c r="B24" s="38" t="str">
        <f>'S3 Maquette'!C24</f>
        <v>ECUE</v>
      </c>
      <c r="C24" s="62">
        <f>'S3 Maquette'!F24</f>
        <v>0</v>
      </c>
      <c r="D24" s="63"/>
      <c r="E24" s="63"/>
      <c r="F24" s="63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6"/>
      <c r="W24"/>
    </row>
    <row r="25" spans="1:23" ht="30.75" customHeight="1">
      <c r="A25" s="8" t="str">
        <f>'S3 Maquette'!B25</f>
        <v>Espagnol</v>
      </c>
      <c r="B25" s="38" t="str">
        <f>'S3 Maquette'!C25</f>
        <v>ECUE</v>
      </c>
      <c r="C25" s="62">
        <f>'S3 Maquette'!F25</f>
        <v>0</v>
      </c>
      <c r="D25" s="63"/>
      <c r="E25" s="63"/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6"/>
      <c r="W25"/>
    </row>
    <row r="26" spans="1:23" ht="30.75" customHeight="1">
      <c r="A26" s="8" t="str">
        <f>'S3 Maquette'!B26</f>
        <v>Italien</v>
      </c>
      <c r="B26" s="38" t="str">
        <f>'S3 Maquette'!C26</f>
        <v>ECUE</v>
      </c>
      <c r="C26" s="62">
        <f>'S3 Maquette'!F26</f>
        <v>0</v>
      </c>
      <c r="D26" s="63"/>
      <c r="E26" s="63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6"/>
      <c r="W26"/>
    </row>
    <row r="27" spans="1:23" ht="30.75" customHeight="1">
      <c r="A27" s="41" t="str">
        <f>'S3 Maquette'!B27</f>
        <v>Disciplinaire 3</v>
      </c>
      <c r="B27" s="41" t="str">
        <f>'S3 Maquette'!C27</f>
        <v>UE</v>
      </c>
      <c r="C27" s="39">
        <f>'S3 Maquette'!F27</f>
        <v>0</v>
      </c>
      <c r="D27" s="19"/>
      <c r="E27" s="19" t="s">
        <v>408</v>
      </c>
      <c r="F27" s="19" t="s">
        <v>408</v>
      </c>
      <c r="G27" s="37" t="s">
        <v>408</v>
      </c>
      <c r="H27" s="37" t="s">
        <v>408</v>
      </c>
      <c r="I27" s="37" t="s">
        <v>408</v>
      </c>
      <c r="J27" s="37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75" customHeight="1">
      <c r="A28" s="41" t="str">
        <f>'S3 Maquette'!B28</f>
        <v>Théorie sociologique 1</v>
      </c>
      <c r="B28" s="41" t="str">
        <f>'S3 Maquette'!C28</f>
        <v>ECUE</v>
      </c>
      <c r="C28" s="39">
        <f>'S3 Maquette'!F28</f>
        <v>0</v>
      </c>
      <c r="D28" s="19">
        <v>2</v>
      </c>
      <c r="E28" s="19" t="s">
        <v>408</v>
      </c>
      <c r="F28" s="19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37"/>
      <c r="O28" s="37"/>
      <c r="P28" s="37" t="s">
        <v>16</v>
      </c>
      <c r="Q28" s="37" t="s">
        <v>9</v>
      </c>
      <c r="R28" s="37" t="s">
        <v>410</v>
      </c>
      <c r="S28" s="37"/>
      <c r="T28" s="42"/>
      <c r="W28"/>
    </row>
    <row r="29" spans="1:23" ht="30.75" customHeight="1">
      <c r="A29" s="41" t="str">
        <f>'S3 Maquette'!B29</f>
        <v>Lectures de textes 1</v>
      </c>
      <c r="B29" s="41" t="str">
        <f>'S3 Maquette'!C29</f>
        <v>ECUE</v>
      </c>
      <c r="C29" s="39">
        <f>'S3 Maquette'!F29</f>
        <v>0</v>
      </c>
      <c r="D29" s="19">
        <v>1</v>
      </c>
      <c r="E29" s="19" t="s">
        <v>408</v>
      </c>
      <c r="F29" s="19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37" t="s">
        <v>16</v>
      </c>
      <c r="Q29" s="37" t="s">
        <v>17</v>
      </c>
      <c r="R29" s="37"/>
      <c r="S29" s="37"/>
      <c r="T29" s="42"/>
      <c r="W29"/>
    </row>
    <row r="30" spans="1:23" ht="30.75" customHeight="1">
      <c r="A30" s="41" t="str">
        <f>'S3 Maquette'!B30</f>
        <v>Disciplinaire 4</v>
      </c>
      <c r="B30" s="41" t="str">
        <f>'S3 Maquette'!C30</f>
        <v>UE</v>
      </c>
      <c r="C30" s="39">
        <f>'S3 Maquette'!F30</f>
        <v>0</v>
      </c>
      <c r="D30" s="19"/>
      <c r="E30" s="19" t="s">
        <v>408</v>
      </c>
      <c r="F30" s="19" t="s">
        <v>408</v>
      </c>
      <c r="G30" s="37" t="s">
        <v>408</v>
      </c>
      <c r="H30" s="37" t="s">
        <v>408</v>
      </c>
      <c r="I30" s="37" t="s">
        <v>408</v>
      </c>
      <c r="J30" s="37">
        <v>7</v>
      </c>
      <c r="K30" s="37"/>
      <c r="L30" s="37"/>
      <c r="M30" s="37"/>
      <c r="N30" s="37"/>
      <c r="O30" s="37"/>
      <c r="P30" s="37"/>
      <c r="Q30" s="37"/>
      <c r="R30" s="37"/>
      <c r="S30" s="37"/>
      <c r="T30" s="42"/>
      <c r="W30"/>
    </row>
    <row r="31" spans="1:23" ht="30.75" customHeight="1">
      <c r="A31" s="41" t="str">
        <f>'S3 Maquette'!B31</f>
        <v>Statistique-informatique 1</v>
      </c>
      <c r="B31" s="41" t="str">
        <f>'S3 Maquette'!C31</f>
        <v>ECUE</v>
      </c>
      <c r="C31" s="39">
        <f>'S3 Maquette'!F31</f>
        <v>0</v>
      </c>
      <c r="D31" s="19">
        <v>1</v>
      </c>
      <c r="E31" s="19" t="s">
        <v>408</v>
      </c>
      <c r="F31" s="19" t="s">
        <v>408</v>
      </c>
      <c r="G31" s="37" t="s">
        <v>408</v>
      </c>
      <c r="H31" s="37" t="s">
        <v>408</v>
      </c>
      <c r="I31" s="37" t="s">
        <v>408</v>
      </c>
      <c r="J31" s="37"/>
      <c r="K31" s="37" t="s">
        <v>8</v>
      </c>
      <c r="L31" s="37"/>
      <c r="M31" s="37">
        <v>2</v>
      </c>
      <c r="N31" s="37"/>
      <c r="O31" s="37"/>
      <c r="P31" s="37" t="s">
        <v>16</v>
      </c>
      <c r="Q31" s="37" t="s">
        <v>17</v>
      </c>
      <c r="R31" s="37"/>
      <c r="S31" s="37"/>
      <c r="T31" s="42"/>
      <c r="W31"/>
    </row>
    <row r="32" spans="1:23" ht="30.75" customHeight="1">
      <c r="A32" s="41" t="str">
        <f>'S3 Maquette'!B32</f>
        <v>Méthodologie 1 : l'enquête par questionnaires</v>
      </c>
      <c r="B32" s="41" t="str">
        <f>'S3 Maquette'!C32</f>
        <v>ECUE</v>
      </c>
      <c r="C32" s="39">
        <f>'S3 Maquette'!F32</f>
        <v>0</v>
      </c>
      <c r="D32" s="19">
        <v>1</v>
      </c>
      <c r="E32" s="19" t="s">
        <v>408</v>
      </c>
      <c r="F32" s="19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8</v>
      </c>
      <c r="L32" s="37"/>
      <c r="M32" s="37">
        <v>2</v>
      </c>
      <c r="N32" s="37"/>
      <c r="O32" s="37"/>
      <c r="P32" s="37" t="s">
        <v>16</v>
      </c>
      <c r="Q32" s="37" t="s">
        <v>17</v>
      </c>
      <c r="R32" s="37"/>
      <c r="S32" s="37"/>
      <c r="T32" s="42"/>
      <c r="W32"/>
    </row>
    <row r="33" spans="1:23" ht="30.75" customHeight="1">
      <c r="A33" s="153" t="str">
        <f>'S3 Maquette'!B33</f>
        <v>Sociologie de la mondialisation</v>
      </c>
      <c r="B33" s="41" t="str">
        <f>'S3 Maquette'!C33</f>
        <v>ECUE</v>
      </c>
      <c r="C33" s="39">
        <f>'S3 Maquette'!F33</f>
        <v>0</v>
      </c>
      <c r="D33" s="19">
        <v>1</v>
      </c>
      <c r="E33" s="152" t="s">
        <v>408</v>
      </c>
      <c r="F33" s="152" t="s">
        <v>408</v>
      </c>
      <c r="G33" s="150" t="s">
        <v>408</v>
      </c>
      <c r="H33" s="150" t="s">
        <v>408</v>
      </c>
      <c r="I33" s="150" t="s">
        <v>408</v>
      </c>
      <c r="J33" s="150"/>
      <c r="K33" s="177" t="s">
        <v>8</v>
      </c>
      <c r="L33" s="177"/>
      <c r="M33" s="177">
        <v>2</v>
      </c>
      <c r="N33" s="150" t="s">
        <v>9</v>
      </c>
      <c r="O33" s="150" t="s">
        <v>590</v>
      </c>
      <c r="P33" s="37" t="s">
        <v>16</v>
      </c>
      <c r="Q33" s="37" t="s">
        <v>17</v>
      </c>
      <c r="R33" s="37"/>
      <c r="S33" s="37"/>
      <c r="T33" s="42"/>
      <c r="W33"/>
    </row>
    <row r="34" spans="1:23" ht="30.75" customHeight="1">
      <c r="A34" s="41" t="str">
        <f>'S3 Maquette'!B34</f>
        <v>Approfondissement Sociologie 1</v>
      </c>
      <c r="B34" s="41" t="str">
        <f>'S3 Maquette'!C34</f>
        <v>UE</v>
      </c>
      <c r="C34" s="39">
        <f>'S3 Maquette'!F34</f>
        <v>0</v>
      </c>
      <c r="D34" s="19"/>
      <c r="E34" s="19" t="s">
        <v>408</v>
      </c>
      <c r="F34" s="19" t="s">
        <v>408</v>
      </c>
      <c r="G34" s="37" t="s">
        <v>408</v>
      </c>
      <c r="H34" s="37" t="s">
        <v>408</v>
      </c>
      <c r="I34" s="37" t="s">
        <v>408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2"/>
      <c r="W34"/>
    </row>
    <row r="35" spans="1:23" ht="30.75" customHeight="1">
      <c r="A35" s="41" t="str">
        <f>'S3 Maquette'!B35</f>
        <v>Pauvreté et sociétés</v>
      </c>
      <c r="B35" s="41" t="str">
        <f>'S3 Maquette'!C35</f>
        <v>ECUE</v>
      </c>
      <c r="C35" s="39">
        <f>'S3 Maquette'!F35</f>
        <v>0</v>
      </c>
      <c r="D35" s="19">
        <v>1</v>
      </c>
      <c r="E35" s="19" t="s">
        <v>408</v>
      </c>
      <c r="F35" s="19" t="s">
        <v>408</v>
      </c>
      <c r="G35" s="37" t="s">
        <v>408</v>
      </c>
      <c r="H35" s="37" t="s">
        <v>408</v>
      </c>
      <c r="I35" s="37" t="s">
        <v>408</v>
      </c>
      <c r="J35" s="37"/>
      <c r="K35" s="37" t="s">
        <v>16</v>
      </c>
      <c r="L35" s="37"/>
      <c r="M35" s="37"/>
      <c r="N35" s="37" t="s">
        <v>9</v>
      </c>
      <c r="O35" s="37" t="s">
        <v>411</v>
      </c>
      <c r="P35" s="37" t="s">
        <v>16</v>
      </c>
      <c r="Q35" s="37" t="s">
        <v>9</v>
      </c>
      <c r="R35" s="37" t="s">
        <v>411</v>
      </c>
      <c r="S35" s="37"/>
      <c r="T35" s="42" t="s">
        <v>413</v>
      </c>
      <c r="W35"/>
    </row>
    <row r="36" spans="1:23" ht="30.75" customHeight="1">
      <c r="A36" s="41" t="str">
        <f>'S3 Maquette'!B36</f>
        <v>Santé et sociétés</v>
      </c>
      <c r="B36" s="41" t="str">
        <f>'S3 Maquette'!C36</f>
        <v>ECUE</v>
      </c>
      <c r="C36" s="39">
        <f>'S3 Maquette'!F36</f>
        <v>0</v>
      </c>
      <c r="D36" s="19">
        <v>1</v>
      </c>
      <c r="E36" s="19" t="s">
        <v>408</v>
      </c>
      <c r="F36" s="19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16</v>
      </c>
      <c r="L36" s="37"/>
      <c r="M36" s="37"/>
      <c r="N36" s="37" t="s">
        <v>9</v>
      </c>
      <c r="O36" s="37" t="s">
        <v>411</v>
      </c>
      <c r="P36" s="37" t="s">
        <v>16</v>
      </c>
      <c r="Q36" s="37" t="s">
        <v>9</v>
      </c>
      <c r="R36" s="37" t="s">
        <v>411</v>
      </c>
      <c r="S36" s="37"/>
      <c r="T36" s="42" t="s">
        <v>413</v>
      </c>
      <c r="W36"/>
    </row>
    <row r="37" spans="1:23" ht="30.75" customHeight="1">
      <c r="A37" s="41" t="str">
        <f>'S3 Maquette'!B37</f>
        <v xml:space="preserve">Approfondissement dans le Portail hors mention </v>
      </c>
      <c r="B37" s="41" t="str">
        <f>'S3 Maquette'!C37</f>
        <v>UE</v>
      </c>
      <c r="C37" s="39">
        <f>'S3 Maquette'!F37</f>
        <v>0</v>
      </c>
      <c r="D37" s="19"/>
      <c r="E37" s="19" t="s">
        <v>408</v>
      </c>
      <c r="F37" s="19" t="s">
        <v>408</v>
      </c>
      <c r="G37" s="37" t="s">
        <v>408</v>
      </c>
      <c r="H37" s="37" t="s">
        <v>408</v>
      </c>
      <c r="I37" s="37" t="s">
        <v>408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2"/>
      <c r="W37"/>
    </row>
    <row r="38" spans="1:23" ht="30.75" customHeight="1">
      <c r="A38" s="41" t="str">
        <f>'S3 Maquette'!B38</f>
        <v>Min 1 Max 1</v>
      </c>
      <c r="B38" s="41" t="str">
        <f>'S3 Maquette'!C38</f>
        <v>OPTION</v>
      </c>
      <c r="C38" s="39">
        <f>'S3 Maquette'!F38</f>
        <v>0</v>
      </c>
      <c r="D38" s="19"/>
      <c r="E38" s="19"/>
      <c r="F38" s="19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2"/>
      <c r="W38"/>
    </row>
    <row r="39" spans="1:23" ht="30.75" customHeight="1">
      <c r="A39" s="41" t="str">
        <f>'S3 Maquette'!B39</f>
        <v>UE approfondissement Ethnologie-anthropologie 1</v>
      </c>
      <c r="B39" s="41" t="str">
        <f>'S3 Maquette'!C39</f>
        <v>UE</v>
      </c>
      <c r="C39" s="39" t="str">
        <f>'S3 Maquette'!F39</f>
        <v>Création</v>
      </c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75" customHeight="1">
      <c r="A40" s="41" t="str">
        <f>'S3 Maquette'!B40</f>
        <v>Concepts et objets de l'anthropologie 3</v>
      </c>
      <c r="B40" s="41" t="str">
        <f>'S3 Maquette'!C40</f>
        <v>ECUE</v>
      </c>
      <c r="C40" s="39" t="str">
        <f>'S3 Maquette'!F40</f>
        <v>Création</v>
      </c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75" customHeight="1">
      <c r="A41" s="41" t="str">
        <f>'S3 Maquette'!B41</f>
        <v>Anthropologie des techniques et approches de la culture matérielle</v>
      </c>
      <c r="B41" s="41" t="str">
        <f>'S3 Maquette'!C41</f>
        <v>ECUE</v>
      </c>
      <c r="C41" s="39" t="str">
        <f>'S3 Maquette'!F41</f>
        <v>Création</v>
      </c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 t="s">
        <v>561</v>
      </c>
      <c r="W41"/>
    </row>
    <row r="42" spans="1:23" ht="30.75" customHeight="1">
      <c r="A42" s="41" t="str">
        <f>'S3 Maquette'!B42</f>
        <v>UE approfondissement géographie fondamentale 1</v>
      </c>
      <c r="B42" s="41" t="str">
        <f>'S3 Maquette'!C42</f>
        <v>UE</v>
      </c>
      <c r="C42" s="39">
        <f>'S3 Maquette'!F42</f>
        <v>0</v>
      </c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 t="s">
        <v>561</v>
      </c>
      <c r="W42"/>
    </row>
    <row r="43" spans="1:23" ht="30.75" customHeight="1">
      <c r="A43" s="41" t="str">
        <f>'S3 Maquette'!B43</f>
        <v>Géographie Urbaine (processus urbains, metropolisation)</v>
      </c>
      <c r="B43" s="41" t="str">
        <f>'S3 Maquette'!C43</f>
        <v>ECUE</v>
      </c>
      <c r="C43" s="39">
        <f>'S3 Maquette'!F43</f>
        <v>0</v>
      </c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75" customHeight="1">
      <c r="A44" s="41" t="str">
        <f>'S3 Maquette'!B44</f>
        <v>Climatologie &amp; Biogeo zonale</v>
      </c>
      <c r="B44" s="41" t="str">
        <f>'S3 Maquette'!C44</f>
        <v>ECUE</v>
      </c>
      <c r="C44" s="39">
        <f>'S3 Maquette'!F44</f>
        <v>0</v>
      </c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75" customHeight="1">
      <c r="A45" s="41" t="str">
        <f>'S3 Maquette'!B45</f>
        <v>UE Approfondissement SEF 1 : Questionnement des pratiques en SEF</v>
      </c>
      <c r="B45" s="41" t="str">
        <f>'S3 Maquette'!C45</f>
        <v>UE</v>
      </c>
      <c r="C45" s="39">
        <f>'S3 Maquette'!F45</f>
        <v>0</v>
      </c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75" customHeight="1">
      <c r="A46" s="41" t="str">
        <f>'S3 Maquette'!B46</f>
        <v>Didactique des disciplines 1</v>
      </c>
      <c r="B46" s="41" t="str">
        <f>'S3 Maquette'!C46</f>
        <v>ECUE</v>
      </c>
      <c r="C46" s="39">
        <f>'S3 Maquette'!F46</f>
        <v>0</v>
      </c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75" customHeight="1">
      <c r="A47" s="41" t="str">
        <f>'S3 Maquette'!B47</f>
        <v>Usages de l'IA en éducation</v>
      </c>
      <c r="B47" s="41" t="str">
        <f>'S3 Maquette'!C47</f>
        <v>ECUE</v>
      </c>
      <c r="C47" s="39">
        <f>'S3 Maquette'!F47</f>
        <v>0</v>
      </c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75" customHeight="1">
      <c r="A48" s="41" t="str">
        <f>'S3 Maquette'!B48</f>
        <v>Approche par compétences</v>
      </c>
      <c r="B48" s="41" t="str">
        <f>'S3 Maquette'!C48</f>
        <v>ECUE</v>
      </c>
      <c r="C48" s="39">
        <f>'S3 Maquette'!F48</f>
        <v>0</v>
      </c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75" customHeight="1">
      <c r="A49" s="41" t="str">
        <f>'S3 Maquette'!B49</f>
        <v>UE approfondissement histoire 1</v>
      </c>
      <c r="B49" s="41" t="str">
        <f>'S3 Maquette'!C49</f>
        <v>UE</v>
      </c>
      <c r="C49" s="39">
        <f>'S3 Maquette'!F49</f>
        <v>0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75" customHeight="1">
      <c r="A50" s="41" t="str">
        <f>'S3 Maquette'!B50</f>
        <v>ECUE approfondissement histoire moderne</v>
      </c>
      <c r="B50" s="41" t="str">
        <f>'S3 Maquette'!C50</f>
        <v>BLOC</v>
      </c>
      <c r="C50" s="39">
        <f>'S3 Maquette'!F50</f>
        <v>0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75" customHeight="1">
      <c r="A51" s="41" t="str">
        <f>'S3 Maquette'!B51</f>
        <v>Min 1 Max 1</v>
      </c>
      <c r="B51" s="41" t="str">
        <f>'S3 Maquette'!C51</f>
        <v>OPTION</v>
      </c>
      <c r="C51" s="39">
        <f>'S3 Maquette'!F51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75" customHeight="1">
      <c r="A52" s="41" t="str">
        <f>'S3 Maquette'!B52</f>
        <v>UEA1 Histoire moderne</v>
      </c>
      <c r="B52" s="41" t="str">
        <f>'S3 Maquette'!C52</f>
        <v>ECUE</v>
      </c>
      <c r="C52" s="39">
        <f>'S3 Maquette'!F52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75" customHeight="1">
      <c r="A53" s="41" t="str">
        <f>'S3 Maquette'!B53</f>
        <v>UEA2 Histoire moderne</v>
      </c>
      <c r="B53" s="41" t="str">
        <f>'S3 Maquette'!C53</f>
        <v>ECUE</v>
      </c>
      <c r="C53" s="39">
        <f>'S3 Maquette'!F53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75" customHeight="1">
      <c r="A54" s="41" t="str">
        <f>'S3 Maquette'!B54</f>
        <v>UEA3 Histoire moderne</v>
      </c>
      <c r="B54" s="41" t="str">
        <f>'S3 Maquette'!C54</f>
        <v>ECUE</v>
      </c>
      <c r="C54" s="39">
        <f>'S3 Maquette'!F54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75" customHeight="1">
      <c r="A55" s="41" t="str">
        <f>'S3 Maquette'!B55</f>
        <v>UEA4 Histoire moderne</v>
      </c>
      <c r="B55" s="41" t="str">
        <f>'S3 Maquette'!C55</f>
        <v>ECUE</v>
      </c>
      <c r="C55" s="39">
        <f>'S3 Maquette'!F55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75" customHeight="1">
      <c r="A56" s="41" t="str">
        <f>'S3 Maquette'!B56</f>
        <v>ECUE approfondissement histoire contemporaine</v>
      </c>
      <c r="B56" s="41" t="str">
        <f>'S3 Maquette'!C56</f>
        <v>BLOC</v>
      </c>
      <c r="C56" s="39">
        <f>'S3 Maquette'!F56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75" customHeight="1">
      <c r="A57" s="41">
        <f>'S3 Maquette'!B57</f>
        <v>0</v>
      </c>
      <c r="B57" s="41" t="str">
        <f>'S3 Maquette'!C57</f>
        <v>OPTION</v>
      </c>
      <c r="C57" s="39">
        <f>'S3 Maquette'!F57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75" customHeight="1">
      <c r="A58" s="41" t="str">
        <f>'S3 Maquette'!B58</f>
        <v>UEA5 Histoire contemporaine</v>
      </c>
      <c r="B58" s="41" t="str">
        <f>'S3 Maquette'!C58</f>
        <v>ECUE</v>
      </c>
      <c r="C58" s="39">
        <f>'S3 Maquette'!F58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75" customHeight="1">
      <c r="A59" s="41" t="str">
        <f>'S3 Maquette'!B59</f>
        <v>UEA6 Histoire contemporaine</v>
      </c>
      <c r="B59" s="41" t="str">
        <f>'S3 Maquette'!C59</f>
        <v>ECUE</v>
      </c>
      <c r="C59" s="39">
        <f>'S3 Maquette'!F59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75" customHeight="1">
      <c r="A60" s="41" t="str">
        <f>'S3 Maquette'!B60</f>
        <v>UEA7 Histoire contemporaine</v>
      </c>
      <c r="B60" s="41" t="str">
        <f>'S3 Maquette'!C60</f>
        <v>ECUE</v>
      </c>
      <c r="C60" s="39">
        <f>'S3 Maquette'!F60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75" customHeight="1">
      <c r="A61" s="41" t="str">
        <f>'S3 Maquette'!B61</f>
        <v>UEA8 Histoire contemporaine</v>
      </c>
      <c r="B61" s="41" t="str">
        <f>'S3 Maquette'!C61</f>
        <v>ECUE</v>
      </c>
      <c r="C61" s="39" t="str">
        <f>'S3 Maquette'!F61</f>
        <v>Création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75" customHeight="1">
      <c r="A62" s="41">
        <f>'S3 Maquette'!B62</f>
        <v>0</v>
      </c>
      <c r="B62" s="41">
        <f>'S3 Maquette'!C62</f>
        <v>0</v>
      </c>
      <c r="C62" s="39">
        <f>'S3 Maquette'!F62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  <c r="W62"/>
    </row>
    <row r="63" spans="1:23" ht="30.75" customHeight="1">
      <c r="A63" s="41" t="str">
        <f>'S3 Maquette'!B63</f>
        <v>UE de préprofessionnalisation L@UCA (Max 1)</v>
      </c>
      <c r="B63" s="41" t="str">
        <f>'S3 Maquette'!C63</f>
        <v>OPTION</v>
      </c>
      <c r="C63" s="39">
        <f>'S3 Maquette'!F63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  <c r="W63"/>
    </row>
    <row r="64" spans="1:23" ht="30.75" customHeight="1">
      <c r="A64" s="41" t="str">
        <f>'S3 Maquette'!B64</f>
        <v>Management de projet</v>
      </c>
      <c r="B64" s="41" t="str">
        <f>'S3 Maquette'!C64</f>
        <v>ECUE</v>
      </c>
      <c r="C64" s="39">
        <f>'S3 Maquette'!F64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  <c r="W64"/>
    </row>
    <row r="65" spans="1:23" ht="30.75" customHeight="1">
      <c r="A65" s="41" t="str">
        <f>'S3 Maquette'!B65</f>
        <v>Communication</v>
      </c>
      <c r="B65" s="41" t="str">
        <f>'S3 Maquette'!C65</f>
        <v>ECUE</v>
      </c>
      <c r="C65" s="39">
        <f>'S3 Maquette'!F65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75" customHeight="1">
      <c r="A66" s="41">
        <f>'S3 Maquette'!B66</f>
        <v>0</v>
      </c>
      <c r="B66" s="41">
        <f>'S3 Maquette'!C66</f>
        <v>0</v>
      </c>
      <c r="C66" s="39">
        <f>'S3 Maquette'!F66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  <c r="W66"/>
    </row>
    <row r="67" spans="1:23" ht="30.75" customHeight="1">
      <c r="A67" s="41">
        <f>'S3 Maquette'!B67</f>
        <v>0</v>
      </c>
      <c r="B67" s="41">
        <f>'S3 Maquette'!C67</f>
        <v>0</v>
      </c>
      <c r="C67" s="39">
        <f>'S3 Maquette'!F67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  <c r="W67"/>
    </row>
    <row r="68" spans="1:23" ht="30.75" customHeight="1">
      <c r="A68" s="41">
        <f>'S3 Maquette'!B68</f>
        <v>0</v>
      </c>
      <c r="B68" s="41">
        <f>'S3 Maquette'!C68</f>
        <v>0</v>
      </c>
      <c r="C68" s="39">
        <f>'S3 Maquette'!F68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75" customHeight="1">
      <c r="A69" s="41">
        <f>'S3 Maquette'!B69</f>
        <v>0</v>
      </c>
      <c r="B69" s="41">
        <f>'S3 Maquette'!C69</f>
        <v>0</v>
      </c>
      <c r="C69" s="39">
        <f>'S3 Maquette'!F69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75" customHeight="1">
      <c r="A70" s="41">
        <f>'S3 Maquette'!B70</f>
        <v>0</v>
      </c>
      <c r="B70" s="41">
        <f>'S3 Maquette'!C70</f>
        <v>0</v>
      </c>
      <c r="C70" s="39">
        <f>'S3 Maquette'!F70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75" customHeight="1">
      <c r="A71" s="41">
        <f>'S3 Maquette'!B71</f>
        <v>0</v>
      </c>
      <c r="B71" s="41">
        <f>'S3 Maquette'!C71</f>
        <v>0</v>
      </c>
      <c r="C71" s="39">
        <f>'S3 Maquette'!F71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75" customHeight="1">
      <c r="A72" s="41">
        <f>'S3 Maquette'!B72</f>
        <v>0</v>
      </c>
      <c r="B72" s="41">
        <f>'S3 Maquette'!C72</f>
        <v>0</v>
      </c>
      <c r="C72" s="39">
        <f>'S3 Maquette'!F72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75" customHeight="1">
      <c r="A73" s="41">
        <f>'S3 Maquette'!B73</f>
        <v>0</v>
      </c>
      <c r="B73" s="41">
        <f>'S3 Maquette'!C73</f>
        <v>0</v>
      </c>
      <c r="C73" s="39">
        <f>'S3 Maquette'!F73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75" customHeight="1">
      <c r="A74" s="41">
        <f>'S3 Maquette'!B74</f>
        <v>0</v>
      </c>
      <c r="B74" s="41">
        <f>'S3 Maquette'!C74</f>
        <v>0</v>
      </c>
      <c r="C74" s="39">
        <f>'S3 Maquette'!F74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75" customHeight="1">
      <c r="A75" s="41">
        <f>'S3 Maquette'!B75</f>
        <v>0</v>
      </c>
      <c r="B75" s="41">
        <f>'S3 Maquette'!C75</f>
        <v>0</v>
      </c>
      <c r="C75" s="39">
        <f>'S3 Maquette'!F75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75" customHeight="1">
      <c r="A76" s="41">
        <f>'S3 Maquette'!B76</f>
        <v>0</v>
      </c>
      <c r="B76" s="41">
        <f>'S3 Maquette'!C76</f>
        <v>0</v>
      </c>
      <c r="C76" s="39">
        <f>'S3 Maquette'!F76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75" customHeight="1">
      <c r="A77" s="41">
        <f>'S3 Maquette'!B77</f>
        <v>0</v>
      </c>
      <c r="B77" s="41">
        <f>'S3 Maquette'!C77</f>
        <v>0</v>
      </c>
      <c r="C77" s="39">
        <f>'S3 Maquette'!F77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75" customHeight="1">
      <c r="A78" s="41">
        <f>'S3 Maquette'!B78</f>
        <v>0</v>
      </c>
      <c r="B78" s="41">
        <f>'S3 Maquette'!C78</f>
        <v>0</v>
      </c>
      <c r="C78" s="39">
        <f>'S3 Maquette'!F78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75" customHeight="1">
      <c r="A79" s="41">
        <f>'S3 Maquette'!B79</f>
        <v>0</v>
      </c>
      <c r="B79" s="41">
        <f>'S3 Maquette'!C79</f>
        <v>0</v>
      </c>
      <c r="C79" s="39">
        <f>'S3 Maquette'!F79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75" customHeight="1">
      <c r="A80" s="41">
        <f>'S3 Maquette'!B80</f>
        <v>0</v>
      </c>
      <c r="B80" s="41">
        <f>'S3 Maquette'!C80</f>
        <v>0</v>
      </c>
      <c r="C80" s="39">
        <f>'S3 Maquette'!F80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75" customHeight="1">
      <c r="A81" s="41">
        <f>'S3 Maquette'!B81</f>
        <v>0</v>
      </c>
      <c r="B81" s="41">
        <f>'S3 Maquette'!C81</f>
        <v>0</v>
      </c>
      <c r="C81" s="39">
        <f>'S3 Maquette'!F81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75" customHeight="1">
      <c r="A82" s="41">
        <f>'S3 Maquette'!B82</f>
        <v>0</v>
      </c>
      <c r="B82" s="41">
        <f>'S3 Maquette'!C82</f>
        <v>0</v>
      </c>
      <c r="C82" s="39">
        <f>'S3 Maquette'!F82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75" customHeight="1">
      <c r="A83" s="41">
        <f>'S3 Maquette'!B83</f>
        <v>0</v>
      </c>
      <c r="B83" s="41">
        <f>'S3 Maquette'!C83</f>
        <v>0</v>
      </c>
      <c r="C83" s="39">
        <f>'S3 Maquette'!F83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75" customHeight="1">
      <c r="A84" s="41">
        <f>'S3 Maquette'!B84</f>
        <v>0</v>
      </c>
      <c r="B84" s="41">
        <f>'S3 Maquette'!C84</f>
        <v>0</v>
      </c>
      <c r="C84" s="39">
        <f>'S3 Maquette'!F84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75" customHeight="1">
      <c r="A85" s="41">
        <f>'S3 Maquette'!B85</f>
        <v>0</v>
      </c>
      <c r="B85" s="41">
        <f>'S3 Maquette'!C85</f>
        <v>0</v>
      </c>
      <c r="C85" s="39">
        <f>'S3 Maquette'!F85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75" customHeight="1">
      <c r="A86" s="41">
        <f>'S3 Maquette'!B86</f>
        <v>0</v>
      </c>
      <c r="B86" s="41">
        <f>'S3 Maquette'!C86</f>
        <v>0</v>
      </c>
      <c r="C86" s="39">
        <f>'S3 Maquette'!F86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75" customHeight="1">
      <c r="A87" s="41">
        <f>'S3 Maquette'!B87</f>
        <v>0</v>
      </c>
      <c r="B87" s="41">
        <f>'S3 Maquette'!C87</f>
        <v>0</v>
      </c>
      <c r="C87" s="39">
        <f>'S3 Maquette'!F87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75" customHeight="1">
      <c r="A88" s="41">
        <f>'S3 Maquette'!B88</f>
        <v>0</v>
      </c>
      <c r="B88" s="41">
        <f>'S3 Maquette'!C88</f>
        <v>0</v>
      </c>
      <c r="C88" s="39">
        <f>'S3 Maquette'!F88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75" customHeight="1">
      <c r="A89" s="41">
        <f>'S3 Maquette'!B89</f>
        <v>0</v>
      </c>
      <c r="B89" s="41">
        <f>'S3 Maquette'!C89</f>
        <v>0</v>
      </c>
      <c r="C89" s="39">
        <f>'S3 Maquette'!F89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75" customHeight="1">
      <c r="A90" s="41">
        <f>'S3 Maquette'!B90</f>
        <v>0</v>
      </c>
      <c r="B90" s="41">
        <f>'S3 Maquette'!C90</f>
        <v>0</v>
      </c>
      <c r="C90" s="39">
        <f>'S3 Maquette'!F90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75" customHeight="1">
      <c r="A91" s="41">
        <f>'S3 Maquette'!B91</f>
        <v>0</v>
      </c>
      <c r="B91" s="41">
        <f>'S3 Maquette'!C91</f>
        <v>0</v>
      </c>
      <c r="C91" s="39">
        <f>'S3 Maquette'!F91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75" customHeight="1">
      <c r="A92" s="41">
        <f>'S3 Maquette'!B92</f>
        <v>0</v>
      </c>
      <c r="B92" s="41">
        <f>'S3 Maquette'!C92</f>
        <v>0</v>
      </c>
      <c r="C92" s="39">
        <f>'S3 Maquette'!F92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75" customHeight="1">
      <c r="A93" s="41">
        <f>'S3 Maquette'!B93</f>
        <v>0</v>
      </c>
      <c r="B93" s="41">
        <f>'S3 Maquette'!C93</f>
        <v>0</v>
      </c>
      <c r="C93" s="39">
        <f>'S3 Maquette'!F93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75" customHeight="1">
      <c r="A94" s="41">
        <f>'S3 Maquette'!B94</f>
        <v>0</v>
      </c>
      <c r="B94" s="41">
        <f>'S3 Maquette'!C94</f>
        <v>0</v>
      </c>
      <c r="C94" s="39">
        <f>'S3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75" customHeight="1">
      <c r="A95" s="41">
        <f>'S3 Maquette'!B95</f>
        <v>0</v>
      </c>
      <c r="B95" s="41">
        <f>'S3 Maquette'!C95</f>
        <v>0</v>
      </c>
      <c r="C95" s="39">
        <f>'S3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75" customHeight="1">
      <c r="A96" s="41">
        <f>'S3 Maquette'!B96</f>
        <v>0</v>
      </c>
      <c r="B96" s="41">
        <f>'S3 Maquette'!C96</f>
        <v>0</v>
      </c>
      <c r="C96" s="39">
        <f>'S3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75" customHeight="1">
      <c r="A97" s="41">
        <f>'S3 Maquette'!B97</f>
        <v>0</v>
      </c>
      <c r="B97" s="41">
        <f>'S3 Maquette'!C97</f>
        <v>0</v>
      </c>
      <c r="C97" s="39">
        <f>'S3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75" customHeight="1">
      <c r="A98" s="41">
        <f>'S3 Maquette'!B98</f>
        <v>0</v>
      </c>
      <c r="B98" s="41">
        <f>'S3 Maquette'!C98</f>
        <v>0</v>
      </c>
      <c r="C98" s="39">
        <f>'S3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75" customHeight="1">
      <c r="A99" s="41">
        <f>'S3 Maquette'!B99</f>
        <v>0</v>
      </c>
      <c r="B99" s="41">
        <f>'S3 Maquette'!C99</f>
        <v>0</v>
      </c>
      <c r="C99" s="39">
        <f>'S3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75" customHeight="1">
      <c r="A100" s="41">
        <f>'S3 Maquette'!B100</f>
        <v>0</v>
      </c>
      <c r="B100" s="41">
        <f>'S3 Maquette'!C100</f>
        <v>0</v>
      </c>
      <c r="C100" s="39">
        <f>'S3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75" customHeight="1">
      <c r="A101" s="41">
        <f>'S3 Maquette'!B101</f>
        <v>0</v>
      </c>
      <c r="B101" s="41">
        <f>'S3 Maquette'!C101</f>
        <v>0</v>
      </c>
      <c r="C101" s="39">
        <f>'S3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75" customHeight="1">
      <c r="A102" s="41">
        <f>'S3 Maquette'!B102</f>
        <v>0</v>
      </c>
      <c r="B102" s="41">
        <f>'S3 Maquette'!C102</f>
        <v>0</v>
      </c>
      <c r="C102" s="39">
        <f>'S3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75" customHeight="1">
      <c r="A103" s="41">
        <f>'S3 Maquette'!B103</f>
        <v>0</v>
      </c>
      <c r="B103" s="41">
        <f>'S3 Maquette'!C103</f>
        <v>0</v>
      </c>
      <c r="C103" s="39">
        <f>'S3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75" customHeight="1">
      <c r="A104" s="41">
        <f>'S3 Maquette'!B104</f>
        <v>0</v>
      </c>
      <c r="B104" s="41">
        <f>'S3 Maquette'!C104</f>
        <v>0</v>
      </c>
      <c r="C104" s="39">
        <f>'S3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75" customHeight="1">
      <c r="A105" s="41">
        <f>'S3 Maquette'!B105</f>
        <v>0</v>
      </c>
      <c r="B105" s="41">
        <f>'S3 Maquette'!C105</f>
        <v>0</v>
      </c>
      <c r="C105" s="39">
        <f>'S3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75" customHeight="1">
      <c r="A106" s="41">
        <f>'S3 Maquette'!B106</f>
        <v>0</v>
      </c>
      <c r="B106" s="41">
        <f>'S3 Maquette'!C106</f>
        <v>0</v>
      </c>
      <c r="C106" s="39">
        <f>'S3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75" customHeight="1">
      <c r="A107" s="41">
        <f>'S3 Maquette'!B107</f>
        <v>0</v>
      </c>
      <c r="B107" s="41">
        <f>'S3 Maquette'!C107</f>
        <v>0</v>
      </c>
      <c r="C107" s="39">
        <f>'S3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75" customHeight="1">
      <c r="A108" s="41">
        <f>'S3 Maquette'!B108</f>
        <v>0</v>
      </c>
      <c r="B108" s="41">
        <f>'S3 Maquette'!C108</f>
        <v>0</v>
      </c>
      <c r="C108" s="39">
        <f>'S3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75" customHeight="1">
      <c r="A109" s="41">
        <f>'S3 Maquette'!B109</f>
        <v>0</v>
      </c>
      <c r="B109" s="41">
        <f>'S3 Maquette'!C109</f>
        <v>0</v>
      </c>
      <c r="C109" s="39">
        <f>'S3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75" customHeight="1">
      <c r="A110" s="41">
        <f>'S3 Maquette'!B110</f>
        <v>0</v>
      </c>
      <c r="B110" s="41">
        <f>'S3 Maquette'!C110</f>
        <v>0</v>
      </c>
      <c r="C110" s="39">
        <f>'S3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75" customHeight="1">
      <c r="A111" s="41">
        <f>'S3 Maquette'!B111</f>
        <v>0</v>
      </c>
      <c r="B111" s="41">
        <f>'S3 Maquette'!C111</f>
        <v>0</v>
      </c>
      <c r="C111" s="39">
        <f>'S3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75" customHeight="1">
      <c r="A112" s="41">
        <f>'S3 Maquette'!B112</f>
        <v>0</v>
      </c>
      <c r="B112" s="41">
        <f>'S3 Maquette'!C112</f>
        <v>0</v>
      </c>
      <c r="C112" s="39">
        <f>'S3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75" customHeight="1">
      <c r="A113" s="41">
        <f>'S3 Maquette'!B113</f>
        <v>0</v>
      </c>
      <c r="B113" s="41">
        <f>'S3 Maquette'!C113</f>
        <v>0</v>
      </c>
      <c r="C113" s="39">
        <f>'S3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75" customHeight="1">
      <c r="A114" s="41">
        <f>'S3 Maquette'!B114</f>
        <v>0</v>
      </c>
      <c r="B114" s="41">
        <f>'S3 Maquette'!C114</f>
        <v>0</v>
      </c>
      <c r="C114" s="39">
        <f>'S3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75" customHeight="1">
      <c r="A115" s="41">
        <f>'S3 Maquette'!B115</f>
        <v>0</v>
      </c>
      <c r="B115" s="41">
        <f>'S3 Maquette'!C115</f>
        <v>0</v>
      </c>
      <c r="C115" s="39">
        <f>'S3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75" customHeight="1">
      <c r="A116" s="41">
        <f>'S3 Maquette'!B116</f>
        <v>0</v>
      </c>
      <c r="B116" s="41">
        <f>'S3 Maquette'!C116</f>
        <v>0</v>
      </c>
      <c r="C116" s="39">
        <f>'S3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75" customHeight="1">
      <c r="A117" s="41">
        <f>'S3 Maquette'!B117</f>
        <v>0</v>
      </c>
      <c r="B117" s="41">
        <f>'S3 Maquette'!C117</f>
        <v>0</v>
      </c>
      <c r="C117" s="39">
        <f>'S3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75" customHeight="1">
      <c r="A118" s="41">
        <f>'S3 Maquette'!B118</f>
        <v>0</v>
      </c>
      <c r="B118" s="41">
        <f>'S3 Maquette'!C118</f>
        <v>0</v>
      </c>
      <c r="C118" s="39">
        <f>'S3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75" customHeight="1">
      <c r="A119" s="41">
        <f>'S3 Maquette'!B119</f>
        <v>0</v>
      </c>
      <c r="B119" s="41">
        <f>'S3 Maquette'!C119</f>
        <v>0</v>
      </c>
      <c r="C119" s="39">
        <f>'S3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75" customHeight="1">
      <c r="A120" s="41">
        <f>'S3 Maquette'!B120</f>
        <v>0</v>
      </c>
      <c r="B120" s="41">
        <f>'S3 Maquette'!C120</f>
        <v>0</v>
      </c>
      <c r="C120" s="39">
        <f>'S3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75" customHeight="1">
      <c r="A121" s="41">
        <f>'S3 Maquette'!B121</f>
        <v>0</v>
      </c>
      <c r="B121" s="41">
        <f>'S3 Maquette'!C121</f>
        <v>0</v>
      </c>
      <c r="C121" s="39">
        <f>'S3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75" customHeight="1">
      <c r="A122" s="41">
        <f>'S3 Maquette'!B122</f>
        <v>0</v>
      </c>
      <c r="B122" s="41">
        <f>'S3 Maquette'!C122</f>
        <v>0</v>
      </c>
      <c r="C122" s="39">
        <f>'S3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75" customHeight="1">
      <c r="A123" s="41">
        <f>'S3 Maquette'!B123</f>
        <v>0</v>
      </c>
      <c r="B123" s="41">
        <f>'S3 Maquette'!C123</f>
        <v>0</v>
      </c>
      <c r="C123" s="39">
        <f>'S3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75" customHeight="1">
      <c r="A124" s="41">
        <f>'S3 Maquette'!B124</f>
        <v>0</v>
      </c>
      <c r="B124" s="41">
        <f>'S3 Maquette'!C124</f>
        <v>0</v>
      </c>
      <c r="C124" s="39">
        <f>'S3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75" customHeight="1">
      <c r="A125" s="41">
        <f>'S3 Maquette'!B125</f>
        <v>0</v>
      </c>
      <c r="B125" s="41">
        <f>'S3 Maquette'!C125</f>
        <v>0</v>
      </c>
      <c r="C125" s="39">
        <f>'S3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75" customHeight="1">
      <c r="A126" s="41">
        <f>'S3 Maquette'!B126</f>
        <v>0</v>
      </c>
      <c r="B126" s="41">
        <f>'S3 Maquette'!C126</f>
        <v>0</v>
      </c>
      <c r="C126" s="39">
        <f>'S3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75" customHeight="1">
      <c r="A127" s="41">
        <f>'S3 Maquette'!B127</f>
        <v>0</v>
      </c>
      <c r="B127" s="41">
        <f>'S3 Maquette'!C127</f>
        <v>0</v>
      </c>
      <c r="C127" s="39">
        <f>'S3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75" customHeight="1">
      <c r="A128" s="41">
        <f>'S3 Maquette'!B128</f>
        <v>0</v>
      </c>
      <c r="B128" s="41">
        <f>'S3 Maquette'!C128</f>
        <v>0</v>
      </c>
      <c r="C128" s="39">
        <f>'S3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75" customHeight="1">
      <c r="A129" s="41">
        <f>'S3 Maquette'!B129</f>
        <v>0</v>
      </c>
      <c r="B129" s="41">
        <f>'S3 Maquette'!C129</f>
        <v>0</v>
      </c>
      <c r="C129" s="39">
        <f>'S3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75" customHeight="1">
      <c r="A130" s="41">
        <f>'S3 Maquette'!B130</f>
        <v>0</v>
      </c>
      <c r="B130" s="41">
        <f>'S3 Maquette'!C130</f>
        <v>0</v>
      </c>
      <c r="C130" s="39">
        <f>'S3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75" customHeight="1">
      <c r="A131" s="41">
        <f>'S3 Maquette'!B131</f>
        <v>0</v>
      </c>
      <c r="B131" s="41">
        <f>'S3 Maquette'!C131</f>
        <v>0</v>
      </c>
      <c r="C131" s="39">
        <f>'S3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75" customHeight="1">
      <c r="A132" s="41">
        <f>'S3 Maquette'!B132</f>
        <v>0</v>
      </c>
      <c r="B132" s="41">
        <f>'S3 Maquette'!C132</f>
        <v>0</v>
      </c>
      <c r="C132" s="39">
        <f>'S3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75" customHeight="1">
      <c r="A133" s="41">
        <f>'S3 Maquette'!B133</f>
        <v>0</v>
      </c>
      <c r="B133" s="41">
        <f>'S3 Maquette'!C133</f>
        <v>0</v>
      </c>
      <c r="C133" s="39">
        <f>'S3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75" customHeight="1">
      <c r="A134" s="41">
        <f>'S3 Maquette'!B134</f>
        <v>0</v>
      </c>
      <c r="B134" s="41">
        <f>'S3 Maquette'!C134</f>
        <v>0</v>
      </c>
      <c r="C134" s="39">
        <f>'S3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75" customHeight="1">
      <c r="A135" s="41">
        <f>'S3 Maquette'!B135</f>
        <v>0</v>
      </c>
      <c r="B135" s="41">
        <f>'S3 Maquette'!C135</f>
        <v>0</v>
      </c>
      <c r="C135" s="39">
        <f>'S3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75" customHeight="1">
      <c r="A136" s="41">
        <f>'S3 Maquette'!B136</f>
        <v>0</v>
      </c>
      <c r="B136" s="41">
        <f>'S3 Maquette'!C136</f>
        <v>0</v>
      </c>
      <c r="C136" s="39">
        <f>'S3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75" customHeight="1">
      <c r="A137" s="41">
        <f>'S3 Maquette'!B137</f>
        <v>0</v>
      </c>
      <c r="B137" s="41">
        <f>'S3 Maquette'!C137</f>
        <v>0</v>
      </c>
      <c r="C137" s="39">
        <f>'S3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75" customHeight="1">
      <c r="A138" s="41">
        <f>'S3 Maquette'!B138</f>
        <v>0</v>
      </c>
      <c r="B138" s="41">
        <f>'S3 Maquette'!C138</f>
        <v>0</v>
      </c>
      <c r="C138" s="39">
        <f>'S3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75" customHeight="1">
      <c r="A139" s="41">
        <f>'S3 Maquette'!B139</f>
        <v>0</v>
      </c>
      <c r="B139" s="41">
        <f>'S3 Maquette'!C139</f>
        <v>0</v>
      </c>
      <c r="C139" s="39">
        <f>'S3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75" customHeight="1">
      <c r="A140" s="41">
        <f>'S3 Maquette'!B140</f>
        <v>0</v>
      </c>
      <c r="B140" s="41">
        <f>'S3 Maquette'!C140</f>
        <v>0</v>
      </c>
      <c r="C140" s="39">
        <f>'S3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75" customHeight="1">
      <c r="A141" s="41">
        <f>'S3 Maquette'!B141</f>
        <v>0</v>
      </c>
      <c r="B141" s="41">
        <f>'S3 Maquette'!C141</f>
        <v>0</v>
      </c>
      <c r="C141" s="39">
        <f>'S3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75" customHeight="1">
      <c r="A142" s="41">
        <f>'S3 Maquette'!B142</f>
        <v>0</v>
      </c>
      <c r="B142" s="41">
        <f>'S3 Maquette'!C142</f>
        <v>0</v>
      </c>
      <c r="C142" s="39">
        <f>'S3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75" customHeight="1">
      <c r="A143" s="41">
        <f>'S3 Maquette'!B143</f>
        <v>0</v>
      </c>
      <c r="B143" s="41">
        <f>'S3 Maquette'!C143</f>
        <v>0</v>
      </c>
      <c r="C143" s="39">
        <f>'S3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75" customHeight="1">
      <c r="A144" s="41">
        <f>'S3 Maquette'!B144</f>
        <v>0</v>
      </c>
      <c r="B144" s="41">
        <f>'S3 Maquette'!C144</f>
        <v>0</v>
      </c>
      <c r="C144" s="39">
        <f>'S3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75" customHeight="1">
      <c r="A145" s="41">
        <f>'S3 Maquette'!B145</f>
        <v>0</v>
      </c>
      <c r="B145" s="41">
        <f>'S3 Maquette'!C145</f>
        <v>0</v>
      </c>
      <c r="C145" s="39">
        <f>'S3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75" customHeight="1">
      <c r="A146" s="41">
        <f>'S3 Maquette'!B146</f>
        <v>0</v>
      </c>
      <c r="B146" s="41">
        <f>'S3 Maquette'!C146</f>
        <v>0</v>
      </c>
      <c r="C146" s="39">
        <f>'S3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75" customHeight="1">
      <c r="A147" s="41">
        <f>'S3 Maquette'!B147</f>
        <v>0</v>
      </c>
      <c r="B147" s="41">
        <f>'S3 Maquette'!C147</f>
        <v>0</v>
      </c>
      <c r="C147" s="39">
        <f>'S3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75" customHeight="1">
      <c r="A148" s="41">
        <f>'S3 Maquette'!B148</f>
        <v>0</v>
      </c>
      <c r="B148" s="41">
        <f>'S3 Maquette'!C148</f>
        <v>0</v>
      </c>
      <c r="C148" s="39">
        <f>'S3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75" customHeight="1">
      <c r="A149" s="41">
        <f>'S3 Maquette'!B149</f>
        <v>0</v>
      </c>
      <c r="B149" s="41">
        <f>'S3 Maquette'!C149</f>
        <v>0</v>
      </c>
      <c r="C149" s="39">
        <f>'S3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75" customHeight="1">
      <c r="A150" s="41">
        <f>'S3 Maquette'!B150</f>
        <v>0</v>
      </c>
      <c r="B150" s="41">
        <f>'S3 Maquette'!C150</f>
        <v>0</v>
      </c>
      <c r="C150" s="39">
        <f>'S3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75" customHeight="1">
      <c r="A151" s="41">
        <f>'S3 Maquette'!B151</f>
        <v>0</v>
      </c>
      <c r="B151" s="41">
        <f>'S3 Maquette'!C151</f>
        <v>0</v>
      </c>
      <c r="C151" s="39">
        <f>'S3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75" customHeight="1">
      <c r="A152" s="41">
        <f>'S3 Maquette'!B152</f>
        <v>0</v>
      </c>
      <c r="B152" s="41">
        <f>'S3 Maquette'!C152</f>
        <v>0</v>
      </c>
      <c r="C152" s="39">
        <f>'S3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75" customHeight="1">
      <c r="A153" s="41">
        <f>'S3 Maquette'!B153</f>
        <v>0</v>
      </c>
      <c r="B153" s="41">
        <f>'S3 Maquette'!C153</f>
        <v>0</v>
      </c>
      <c r="C153" s="39">
        <f>'S3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75" customHeight="1">
      <c r="A154" s="41">
        <f>'S3 Maquette'!B154</f>
        <v>0</v>
      </c>
      <c r="B154" s="41">
        <f>'S3 Maquette'!C154</f>
        <v>0</v>
      </c>
      <c r="C154" s="39">
        <f>'S3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75" customHeight="1">
      <c r="A155" s="41">
        <f>'S3 Maquette'!B155</f>
        <v>0</v>
      </c>
      <c r="B155" s="41">
        <f>'S3 Maquette'!C155</f>
        <v>0</v>
      </c>
      <c r="C155" s="39">
        <f>'S3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75" customHeight="1">
      <c r="A156" s="41">
        <f>'S3 Maquette'!B156</f>
        <v>0</v>
      </c>
      <c r="B156" s="41">
        <f>'S3 Maquette'!C156</f>
        <v>0</v>
      </c>
      <c r="C156" s="39">
        <f>'S3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75" customHeight="1">
      <c r="A157" s="41">
        <f>'S3 Maquette'!B157</f>
        <v>0</v>
      </c>
      <c r="B157" s="41">
        <f>'S3 Maquette'!C157</f>
        <v>0</v>
      </c>
      <c r="C157" s="39">
        <f>'S3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75" customHeight="1">
      <c r="A158" s="41">
        <f>'S3 Maquette'!B158</f>
        <v>0</v>
      </c>
      <c r="B158" s="41">
        <f>'S3 Maquette'!C158</f>
        <v>0</v>
      </c>
      <c r="C158" s="39">
        <f>'S3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75" customHeight="1">
      <c r="A159" s="41">
        <f>'S3 Maquette'!B159</f>
        <v>0</v>
      </c>
      <c r="B159" s="41">
        <f>'S3 Maquette'!C159</f>
        <v>0</v>
      </c>
      <c r="C159" s="39">
        <f>'S3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75" customHeight="1">
      <c r="A160" s="41">
        <f>'S3 Maquette'!B160</f>
        <v>0</v>
      </c>
      <c r="B160" s="41">
        <f>'S3 Maquette'!C160</f>
        <v>0</v>
      </c>
      <c r="C160" s="39">
        <f>'S3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75" customHeight="1">
      <c r="A161" s="41">
        <f>'S3 Maquette'!B161</f>
        <v>0</v>
      </c>
      <c r="B161" s="41">
        <f>'S3 Maquette'!C161</f>
        <v>0</v>
      </c>
      <c r="C161" s="39">
        <f>'S3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75" customHeight="1">
      <c r="A162" s="41">
        <f>'S3 Maquette'!B162</f>
        <v>0</v>
      </c>
      <c r="B162" s="41">
        <f>'S3 Maquette'!C162</f>
        <v>0</v>
      </c>
      <c r="C162" s="39">
        <f>'S3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75" customHeight="1">
      <c r="A163" s="41">
        <f>'S3 Maquette'!B163</f>
        <v>0</v>
      </c>
      <c r="B163" s="41">
        <f>'S3 Maquette'!C163</f>
        <v>0</v>
      </c>
      <c r="C163" s="39">
        <f>'S3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75" customHeight="1">
      <c r="A164" s="41">
        <f>'S3 Maquette'!B164</f>
        <v>0</v>
      </c>
      <c r="B164" s="41">
        <f>'S3 Maquette'!C164</f>
        <v>0</v>
      </c>
      <c r="C164" s="39">
        <f>'S3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75" customHeight="1">
      <c r="A165" s="41">
        <f>'S3 Maquette'!B165</f>
        <v>0</v>
      </c>
      <c r="B165" s="41">
        <f>'S3 Maquette'!C165</f>
        <v>0</v>
      </c>
      <c r="C165" s="39">
        <f>'S3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75" customHeight="1">
      <c r="A166" s="41">
        <f>'S3 Maquette'!B166</f>
        <v>0</v>
      </c>
      <c r="B166" s="41">
        <f>'S3 Maquette'!C166</f>
        <v>0</v>
      </c>
      <c r="C166" s="39">
        <f>'S3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75" customHeight="1">
      <c r="A167" s="41">
        <f>'S3 Maquette'!B167</f>
        <v>0</v>
      </c>
      <c r="B167" s="41">
        <f>'S3 Maquette'!C167</f>
        <v>0</v>
      </c>
      <c r="C167" s="39">
        <f>'S3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75" customHeight="1">
      <c r="A168" s="41">
        <f>'S3 Maquette'!B168</f>
        <v>0</v>
      </c>
      <c r="B168" s="41">
        <f>'S3 Maquette'!C168</f>
        <v>0</v>
      </c>
      <c r="C168" s="39">
        <f>'S3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75" customHeight="1">
      <c r="A169" s="41">
        <f>'S3 Maquette'!B169</f>
        <v>0</v>
      </c>
      <c r="B169" s="41">
        <f>'S3 Maquette'!C169</f>
        <v>0</v>
      </c>
      <c r="C169" s="39">
        <f>'S3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75" customHeight="1">
      <c r="A170" s="41">
        <f>'S3 Maquette'!B170</f>
        <v>0</v>
      </c>
      <c r="B170" s="41">
        <f>'S3 Maquette'!C170</f>
        <v>0</v>
      </c>
      <c r="C170" s="39">
        <f>'S3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75" customHeight="1">
      <c r="A171" s="41">
        <f>'S3 Maquette'!B171</f>
        <v>0</v>
      </c>
      <c r="B171" s="41">
        <f>'S3 Maquette'!C171</f>
        <v>0</v>
      </c>
      <c r="C171" s="39">
        <f>'S3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75" customHeight="1">
      <c r="A172" s="41">
        <f>'S3 Maquette'!B172</f>
        <v>0</v>
      </c>
      <c r="B172" s="41">
        <f>'S3 Maquette'!C172</f>
        <v>0</v>
      </c>
      <c r="C172" s="39">
        <f>'S3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75" customHeight="1">
      <c r="A173" s="41">
        <f>'S3 Maquette'!B173</f>
        <v>0</v>
      </c>
      <c r="B173" s="41">
        <f>'S3 Maquette'!C173</f>
        <v>0</v>
      </c>
      <c r="C173" s="39">
        <f>'S3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75" customHeight="1">
      <c r="A174" s="41">
        <f>'S3 Maquette'!B174</f>
        <v>0</v>
      </c>
      <c r="B174" s="41">
        <f>'S3 Maquette'!C174</f>
        <v>0</v>
      </c>
      <c r="C174" s="39">
        <f>'S3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75" customHeight="1">
      <c r="A175" s="41">
        <f>'S3 Maquette'!B175</f>
        <v>0</v>
      </c>
      <c r="B175" s="41">
        <f>'S3 Maquette'!C175</f>
        <v>0</v>
      </c>
      <c r="C175" s="39">
        <f>'S3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75" customHeight="1">
      <c r="A176" s="41">
        <f>'S3 Maquette'!B176</f>
        <v>0</v>
      </c>
      <c r="B176" s="41">
        <f>'S3 Maquette'!C176</f>
        <v>0</v>
      </c>
      <c r="C176" s="39">
        <f>'S3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75" customHeight="1">
      <c r="A177" s="41">
        <f>'S3 Maquette'!B177</f>
        <v>0</v>
      </c>
      <c r="B177" s="41">
        <f>'S3 Maquette'!C177</f>
        <v>0</v>
      </c>
      <c r="C177" s="39">
        <f>'S3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75" customHeight="1">
      <c r="A178" s="41">
        <f>'S3 Maquette'!B178</f>
        <v>0</v>
      </c>
      <c r="B178" s="41">
        <f>'S3 Maquette'!C178</f>
        <v>0</v>
      </c>
      <c r="C178" s="39">
        <f>'S3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75" customHeight="1">
      <c r="A179" s="41">
        <f>'S3 Maquette'!B179</f>
        <v>0</v>
      </c>
      <c r="B179" s="41">
        <f>'S3 Maquette'!C179</f>
        <v>0</v>
      </c>
      <c r="C179" s="39">
        <f>'S3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75" customHeight="1">
      <c r="A180" s="41">
        <f>'S3 Maquette'!B180</f>
        <v>0</v>
      </c>
      <c r="B180" s="41">
        <f>'S3 Maquette'!C180</f>
        <v>0</v>
      </c>
      <c r="C180" s="39">
        <f>'S3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75" customHeight="1">
      <c r="A181" s="41">
        <f>'S3 Maquette'!B181</f>
        <v>0</v>
      </c>
      <c r="B181" s="41">
        <f>'S3 Maquette'!C181</f>
        <v>0</v>
      </c>
      <c r="C181" s="39">
        <f>'S3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75" customHeight="1">
      <c r="A182" s="41">
        <f>'S3 Maquette'!B182</f>
        <v>0</v>
      </c>
      <c r="B182" s="41">
        <f>'S3 Maquette'!C182</f>
        <v>0</v>
      </c>
      <c r="C182" s="39">
        <f>'S3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75" customHeight="1">
      <c r="A183" s="41">
        <f>'S3 Maquette'!B183</f>
        <v>0</v>
      </c>
      <c r="B183" s="41">
        <f>'S3 Maquette'!C183</f>
        <v>0</v>
      </c>
      <c r="C183" s="39">
        <f>'S3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75" customHeight="1">
      <c r="A184" s="41">
        <f>'S3 Maquette'!B184</f>
        <v>0</v>
      </c>
      <c r="B184" s="41">
        <f>'S3 Maquette'!C184</f>
        <v>0</v>
      </c>
      <c r="C184" s="39">
        <f>'S3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75" customHeight="1">
      <c r="A185" s="41">
        <f>'S3 Maquette'!B185</f>
        <v>0</v>
      </c>
      <c r="B185" s="41">
        <f>'S3 Maquette'!C185</f>
        <v>0</v>
      </c>
      <c r="C185" s="39">
        <f>'S3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75" customHeight="1">
      <c r="A186" s="41">
        <f>'S3 Maquette'!B186</f>
        <v>0</v>
      </c>
      <c r="B186" s="41">
        <f>'S3 Maquette'!C186</f>
        <v>0</v>
      </c>
      <c r="C186" s="39">
        <f>'S3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75" customHeight="1">
      <c r="A187" s="41">
        <f>'S3 Maquette'!B187</f>
        <v>0</v>
      </c>
      <c r="B187" s="41">
        <f>'S3 Maquette'!C187</f>
        <v>0</v>
      </c>
      <c r="C187" s="39">
        <f>'S3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75" customHeight="1">
      <c r="A188" s="41">
        <f>'S3 Maquette'!B188</f>
        <v>0</v>
      </c>
      <c r="B188" s="41">
        <f>'S3 Maquette'!C188</f>
        <v>0</v>
      </c>
      <c r="C188" s="39">
        <f>'S3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75" customHeight="1">
      <c r="A189" s="41">
        <f>'S3 Maquette'!B189</f>
        <v>0</v>
      </c>
      <c r="B189" s="41">
        <f>'S3 Maquette'!C189</f>
        <v>0</v>
      </c>
      <c r="C189" s="39">
        <f>'S3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75" customHeight="1">
      <c r="A190" s="41">
        <f>'S3 Maquette'!B190</f>
        <v>0</v>
      </c>
      <c r="B190" s="41">
        <f>'S3 Maquette'!C190</f>
        <v>0</v>
      </c>
      <c r="C190" s="39">
        <f>'S3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75" customHeight="1">
      <c r="A191" s="41">
        <f>'S3 Maquette'!B191</f>
        <v>0</v>
      </c>
      <c r="B191" s="41">
        <f>'S3 Maquette'!C191</f>
        <v>0</v>
      </c>
      <c r="C191" s="39">
        <f>'S3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75" customHeight="1">
      <c r="A192" s="41">
        <f>'S3 Maquette'!B192</f>
        <v>0</v>
      </c>
      <c r="B192" s="41">
        <f>'S3 Maquette'!C192</f>
        <v>0</v>
      </c>
      <c r="C192" s="39">
        <f>'S3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75" customHeight="1">
      <c r="A193" s="41">
        <f>'S3 Maquette'!B193</f>
        <v>0</v>
      </c>
      <c r="B193" s="41">
        <f>'S3 Maquette'!C193</f>
        <v>0</v>
      </c>
      <c r="C193" s="39">
        <f>'S3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75" customHeight="1">
      <c r="A194" s="41">
        <f>'S3 Maquette'!B194</f>
        <v>0</v>
      </c>
      <c r="B194" s="41">
        <f>'S3 Maquette'!C194</f>
        <v>0</v>
      </c>
      <c r="C194" s="39">
        <f>'S3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75" customHeight="1">
      <c r="A195" s="41">
        <f>'S3 Maquette'!B195</f>
        <v>0</v>
      </c>
      <c r="B195" s="41">
        <f>'S3 Maquette'!C195</f>
        <v>0</v>
      </c>
      <c r="C195" s="39">
        <f>'S3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75" customHeight="1">
      <c r="A196" s="41">
        <f>'S3 Maquette'!B196</f>
        <v>0</v>
      </c>
      <c r="B196" s="41">
        <f>'S3 Maquette'!C196</f>
        <v>0</v>
      </c>
      <c r="C196" s="39">
        <f>'S3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75" customHeight="1">
      <c r="A197" s="41">
        <f>'S3 Maquette'!B197</f>
        <v>0</v>
      </c>
      <c r="B197" s="41">
        <f>'S3 Maquette'!C197</f>
        <v>0</v>
      </c>
      <c r="C197" s="39">
        <f>'S3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75" customHeight="1">
      <c r="A198" s="41">
        <f>'S3 Maquette'!B198</f>
        <v>0</v>
      </c>
      <c r="B198" s="41">
        <f>'S3 Maquette'!C198</f>
        <v>0</v>
      </c>
      <c r="C198" s="39">
        <f>'S3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75" customHeight="1">
      <c r="A199" s="41">
        <f>'S3 Maquette'!B199</f>
        <v>0</v>
      </c>
      <c r="B199" s="41">
        <f>'S3 Maquette'!C199</f>
        <v>0</v>
      </c>
      <c r="C199" s="39">
        <f>'S3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75" customHeight="1">
      <c r="A200" s="41">
        <f>'S3 Maquette'!B200</f>
        <v>0</v>
      </c>
      <c r="B200" s="41">
        <f>'S3 Maquette'!C200</f>
        <v>0</v>
      </c>
      <c r="C200" s="39">
        <f>'S3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75" customHeight="1">
      <c r="A201" s="41">
        <f>'S3 Maquette'!B201</f>
        <v>0</v>
      </c>
      <c r="B201" s="41">
        <f>'S3 Maquette'!C201</f>
        <v>0</v>
      </c>
      <c r="C201" s="39">
        <f>'S3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75" customHeight="1">
      <c r="A202" s="41">
        <f>'S3 Maquette'!B202</f>
        <v>0</v>
      </c>
      <c r="B202" s="41">
        <f>'S3 Maquette'!C202</f>
        <v>0</v>
      </c>
      <c r="C202" s="39">
        <f>'S3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75" customHeight="1">
      <c r="A203" s="41">
        <f>'S3 Maquette'!B203</f>
        <v>0</v>
      </c>
      <c r="B203" s="41">
        <f>'S3 Maquette'!C203</f>
        <v>0</v>
      </c>
      <c r="C203" s="39">
        <f>'S3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75" customHeight="1">
      <c r="A204" s="41">
        <f>'S3 Maquette'!B204</f>
        <v>0</v>
      </c>
      <c r="B204" s="41">
        <f>'S3 Maquette'!C204</f>
        <v>0</v>
      </c>
      <c r="C204" s="39">
        <f>'S3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75" customHeight="1">
      <c r="A205" s="41">
        <f>'S3 Maquette'!B205</f>
        <v>0</v>
      </c>
      <c r="B205" s="41">
        <f>'S3 Maquette'!C205</f>
        <v>0</v>
      </c>
      <c r="C205" s="39">
        <f>'S3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75" customHeight="1">
      <c r="A206" s="41">
        <f>'S3 Maquette'!B206</f>
        <v>0</v>
      </c>
      <c r="B206" s="41">
        <f>'S3 Maquette'!C206</f>
        <v>0</v>
      </c>
      <c r="C206" s="39">
        <f>'S3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75" customHeight="1">
      <c r="A207" s="41">
        <f>'S3 Maquette'!B207</f>
        <v>0</v>
      </c>
      <c r="B207" s="41">
        <f>'S3 Maquette'!C207</f>
        <v>0</v>
      </c>
      <c r="C207" s="39">
        <f>'S3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75" customHeight="1">
      <c r="A208" s="41">
        <f>'S3 Maquette'!B208</f>
        <v>0</v>
      </c>
      <c r="B208" s="41">
        <f>'S3 Maquette'!C208</f>
        <v>0</v>
      </c>
      <c r="C208" s="39">
        <f>'S3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75" customHeight="1">
      <c r="A209" s="41">
        <f>'S3 Maquette'!B209</f>
        <v>0</v>
      </c>
      <c r="B209" s="41">
        <f>'S3 Maquette'!C209</f>
        <v>0</v>
      </c>
      <c r="C209" s="39">
        <f>'S3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75" customHeight="1">
      <c r="A210" s="41">
        <f>'S3 Maquette'!B210</f>
        <v>0</v>
      </c>
      <c r="B210" s="41">
        <f>'S3 Maquette'!C210</f>
        <v>0</v>
      </c>
      <c r="C210" s="39">
        <f>'S3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75" customHeight="1">
      <c r="A211" s="41">
        <f>'S3 Maquette'!B211</f>
        <v>0</v>
      </c>
      <c r="B211" s="41">
        <f>'S3 Maquette'!C211</f>
        <v>0</v>
      </c>
      <c r="C211" s="39">
        <f>'S3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75" customHeight="1">
      <c r="A212" s="41">
        <f>'S3 Maquette'!B212</f>
        <v>0</v>
      </c>
      <c r="B212" s="41">
        <f>'S3 Maquette'!C212</f>
        <v>0</v>
      </c>
      <c r="C212" s="39">
        <f>'S3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75" customHeight="1">
      <c r="A213" s="41">
        <f>'S3 Maquette'!B213</f>
        <v>0</v>
      </c>
      <c r="B213" s="41">
        <f>'S3 Maquette'!C213</f>
        <v>0</v>
      </c>
      <c r="C213" s="39">
        <f>'S3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75" customHeight="1">
      <c r="A214" s="41">
        <f>'S3 Maquette'!B214</f>
        <v>0</v>
      </c>
      <c r="B214" s="41">
        <f>'S3 Maquette'!C214</f>
        <v>0</v>
      </c>
      <c r="C214" s="39">
        <f>'S3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75" customHeight="1">
      <c r="A215" s="41">
        <f>'S3 Maquette'!B215</f>
        <v>0</v>
      </c>
      <c r="B215" s="41">
        <f>'S3 Maquette'!C215</f>
        <v>0</v>
      </c>
      <c r="C215" s="39">
        <f>'S3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75" customHeight="1">
      <c r="A216" s="41">
        <f>'S3 Maquette'!B216</f>
        <v>0</v>
      </c>
      <c r="B216" s="41">
        <f>'S3 Maquette'!C216</f>
        <v>0</v>
      </c>
      <c r="C216" s="39">
        <f>'S3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75" customHeight="1">
      <c r="A217" s="41">
        <f>'S3 Maquette'!B217</f>
        <v>0</v>
      </c>
      <c r="B217" s="41">
        <f>'S3 Maquette'!C217</f>
        <v>0</v>
      </c>
      <c r="C217" s="39">
        <f>'S3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75" customHeight="1">
      <c r="A218" s="41">
        <f>'S3 Maquette'!B218</f>
        <v>0</v>
      </c>
      <c r="B218" s="41">
        <f>'S3 Maquette'!C218</f>
        <v>0</v>
      </c>
      <c r="C218" s="39">
        <f>'S3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75" customHeight="1">
      <c r="A219" s="41">
        <f>'S3 Maquette'!B219</f>
        <v>0</v>
      </c>
      <c r="B219" s="41">
        <f>'S3 Maquette'!C219</f>
        <v>0</v>
      </c>
      <c r="C219" s="39">
        <f>'S3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75" customHeight="1">
      <c r="A220" s="41">
        <f>'S3 Maquette'!B220</f>
        <v>0</v>
      </c>
      <c r="B220" s="41">
        <f>'S3 Maquette'!C220</f>
        <v>0</v>
      </c>
      <c r="C220" s="39">
        <f>'S3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75" customHeight="1">
      <c r="A221" s="41">
        <f>'S3 Maquette'!B221</f>
        <v>0</v>
      </c>
      <c r="B221" s="41">
        <f>'S3 Maquette'!C221</f>
        <v>0</v>
      </c>
      <c r="C221" s="39">
        <f>'S3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75" customHeight="1">
      <c r="A222" s="41">
        <f>'S3 Maquette'!B222</f>
        <v>0</v>
      </c>
      <c r="B222" s="41">
        <f>'S3 Maquette'!C222</f>
        <v>0</v>
      </c>
      <c r="C222" s="39">
        <f>'S3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75" customHeight="1">
      <c r="A223" s="41">
        <f>'S3 Maquette'!B223</f>
        <v>0</v>
      </c>
      <c r="B223" s="41">
        <f>'S3 Maquette'!C223</f>
        <v>0</v>
      </c>
      <c r="C223" s="39">
        <f>'S3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75" customHeight="1">
      <c r="A224" s="41">
        <f>'S3 Maquette'!B224</f>
        <v>0</v>
      </c>
      <c r="B224" s="41">
        <f>'S3 Maquette'!C224</f>
        <v>0</v>
      </c>
      <c r="C224" s="39">
        <f>'S3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75" customHeight="1">
      <c r="A225" s="41">
        <f>'S3 Maquette'!B225</f>
        <v>0</v>
      </c>
      <c r="B225" s="41">
        <f>'S3 Maquette'!C225</f>
        <v>0</v>
      </c>
      <c r="C225" s="39">
        <f>'S3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75" customHeight="1">
      <c r="A226" s="41">
        <f>'S3 Maquette'!B226</f>
        <v>0</v>
      </c>
      <c r="B226" s="41">
        <f>'S3 Maquette'!C226</f>
        <v>0</v>
      </c>
      <c r="C226" s="39">
        <f>'S3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75" customHeight="1">
      <c r="A227" s="41">
        <f>'S3 Maquette'!B227</f>
        <v>0</v>
      </c>
      <c r="B227" s="41">
        <f>'S3 Maquette'!C227</f>
        <v>0</v>
      </c>
      <c r="C227" s="39">
        <f>'S3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75" customHeight="1">
      <c r="A228" s="41">
        <f>'S3 Maquette'!B228</f>
        <v>0</v>
      </c>
      <c r="B228" s="41">
        <f>'S3 Maquette'!C228</f>
        <v>0</v>
      </c>
      <c r="C228" s="39">
        <f>'S3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75" customHeight="1">
      <c r="A229" s="41">
        <f>'S3 Maquette'!B229</f>
        <v>0</v>
      </c>
      <c r="B229" s="41">
        <f>'S3 Maquette'!C229</f>
        <v>0</v>
      </c>
      <c r="C229" s="39">
        <f>'S3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75" customHeight="1">
      <c r="A230" s="41">
        <f>'S3 Maquette'!B230</f>
        <v>0</v>
      </c>
      <c r="B230" s="41">
        <f>'S3 Maquette'!C230</f>
        <v>0</v>
      </c>
      <c r="C230" s="39">
        <f>'S3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75" customHeight="1">
      <c r="A231" s="41">
        <f>'S3 Maquette'!B231</f>
        <v>0</v>
      </c>
      <c r="B231" s="41">
        <f>'S3 Maquette'!C231</f>
        <v>0</v>
      </c>
      <c r="C231" s="39">
        <f>'S3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75" customHeight="1">
      <c r="A232" s="41">
        <f>'S3 Maquette'!B232</f>
        <v>0</v>
      </c>
      <c r="B232" s="41">
        <f>'S3 Maquette'!C232</f>
        <v>0</v>
      </c>
      <c r="C232" s="39">
        <f>'S3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75" customHeight="1">
      <c r="A233" s="41">
        <f>'S3 Maquette'!B233</f>
        <v>0</v>
      </c>
      <c r="B233" s="41">
        <f>'S3 Maquette'!C233</f>
        <v>0</v>
      </c>
      <c r="C233" s="39">
        <f>'S3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75" customHeight="1">
      <c r="A234" s="41">
        <f>'S3 Maquette'!B234</f>
        <v>0</v>
      </c>
      <c r="B234" s="41">
        <f>'S3 Maquette'!C234</f>
        <v>0</v>
      </c>
      <c r="C234" s="39">
        <f>'S3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75" customHeight="1">
      <c r="A235" s="41">
        <f>'S3 Maquette'!B235</f>
        <v>0</v>
      </c>
      <c r="B235" s="41">
        <f>'S3 Maquette'!C235</f>
        <v>0</v>
      </c>
      <c r="C235" s="39">
        <f>'S3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75" customHeight="1">
      <c r="A236" s="41">
        <f>'S3 Maquette'!B236</f>
        <v>0</v>
      </c>
      <c r="B236" s="41">
        <f>'S3 Maquette'!C236</f>
        <v>0</v>
      </c>
      <c r="C236" s="39">
        <f>'S3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75" customHeight="1">
      <c r="A237" s="41">
        <f>'S3 Maquette'!B237</f>
        <v>0</v>
      </c>
      <c r="B237" s="41">
        <f>'S3 Maquette'!C237</f>
        <v>0</v>
      </c>
      <c r="C237" s="39">
        <f>'S3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75" customHeight="1">
      <c r="A238" s="41">
        <f>'S3 Maquette'!B238</f>
        <v>0</v>
      </c>
      <c r="B238" s="41">
        <f>'S3 Maquette'!C238</f>
        <v>0</v>
      </c>
      <c r="C238" s="39">
        <f>'S3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75" customHeight="1">
      <c r="A239" s="41">
        <f>'S3 Maquette'!B239</f>
        <v>0</v>
      </c>
      <c r="B239" s="41">
        <f>'S3 Maquette'!C239</f>
        <v>0</v>
      </c>
      <c r="C239" s="39">
        <f>'S3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75" customHeight="1">
      <c r="A240" s="41">
        <f>'S3 Maquette'!B240</f>
        <v>0</v>
      </c>
      <c r="B240" s="41">
        <f>'S3 Maquette'!C240</f>
        <v>0</v>
      </c>
      <c r="C240" s="39">
        <f>'S3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75" customHeight="1">
      <c r="A241" s="41">
        <f>'S3 Maquette'!B241</f>
        <v>0</v>
      </c>
      <c r="B241" s="41">
        <f>'S3 Maquette'!C241</f>
        <v>0</v>
      </c>
      <c r="C241" s="39">
        <f>'S3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75" customHeight="1">
      <c r="A242" s="41">
        <f>'S3 Maquette'!B242</f>
        <v>0</v>
      </c>
      <c r="B242" s="41">
        <f>'S3 Maquette'!C242</f>
        <v>0</v>
      </c>
      <c r="C242" s="39">
        <f>'S3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75" customHeight="1">
      <c r="A243" s="41">
        <f>'S3 Maquette'!B243</f>
        <v>0</v>
      </c>
      <c r="B243" s="41">
        <f>'S3 Maquette'!C243</f>
        <v>0</v>
      </c>
      <c r="C243" s="39">
        <f>'S3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75" customHeight="1">
      <c r="A244" s="41">
        <f>'S3 Maquette'!B244</f>
        <v>0</v>
      </c>
      <c r="B244" s="41">
        <f>'S3 Maquette'!C244</f>
        <v>0</v>
      </c>
      <c r="C244" s="39">
        <f>'S3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75" customHeight="1">
      <c r="A245" s="41">
        <f>'S3 Maquette'!B245</f>
        <v>0</v>
      </c>
      <c r="B245" s="41">
        <f>'S3 Maquette'!C245</f>
        <v>0</v>
      </c>
      <c r="C245" s="39">
        <f>'S3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75" customHeight="1">
      <c r="A246" s="41">
        <f>'S3 Maquette'!B246</f>
        <v>0</v>
      </c>
      <c r="B246" s="41">
        <f>'S3 Maquette'!C246</f>
        <v>0</v>
      </c>
      <c r="C246" s="39">
        <f>'S3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75" customHeight="1">
      <c r="A247" s="41">
        <f>'S3 Maquette'!B247</f>
        <v>0</v>
      </c>
      <c r="B247" s="41">
        <f>'S3 Maquette'!C247</f>
        <v>0</v>
      </c>
      <c r="C247" s="39">
        <f>'S3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75" customHeight="1">
      <c r="A248" s="41">
        <f>'S3 Maquette'!B248</f>
        <v>0</v>
      </c>
      <c r="B248" s="41">
        <f>'S3 Maquette'!C248</f>
        <v>0</v>
      </c>
      <c r="C248" s="39">
        <f>'S3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75" customHeight="1">
      <c r="A249" s="41">
        <f>'S3 Maquette'!B249</f>
        <v>0</v>
      </c>
      <c r="B249" s="41">
        <f>'S3 Maquette'!C249</f>
        <v>0</v>
      </c>
      <c r="C249" s="39">
        <f>'S3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75" customHeight="1">
      <c r="A250" s="41">
        <f>'S3 Maquette'!B250</f>
        <v>0</v>
      </c>
      <c r="B250" s="41">
        <f>'S3 Maquette'!C250</f>
        <v>0</v>
      </c>
      <c r="C250" s="39">
        <f>'S3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75" customHeight="1">
      <c r="A251" s="41">
        <f>'S3 Maquette'!B251</f>
        <v>0</v>
      </c>
      <c r="B251" s="41">
        <f>'S3 Maquette'!C251</f>
        <v>0</v>
      </c>
      <c r="C251" s="39">
        <f>'S3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75" customHeight="1">
      <c r="A252" s="41">
        <f>'S3 Maquette'!B252</f>
        <v>0</v>
      </c>
      <c r="B252" s="41">
        <f>'S3 Maquette'!C252</f>
        <v>0</v>
      </c>
      <c r="C252" s="39">
        <f>'S3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75" customHeight="1">
      <c r="A253" s="41">
        <f>'S3 Maquette'!B253</f>
        <v>0</v>
      </c>
      <c r="B253" s="41">
        <f>'S3 Maquette'!C253</f>
        <v>0</v>
      </c>
      <c r="C253" s="39">
        <f>'S3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75" customHeight="1">
      <c r="A254" s="41">
        <f>'S3 Maquette'!B254</f>
        <v>0</v>
      </c>
      <c r="B254" s="41">
        <f>'S3 Maquette'!C254</f>
        <v>0</v>
      </c>
      <c r="C254" s="39">
        <f>'S3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75" customHeight="1">
      <c r="A255" s="41">
        <f>'S3 Maquette'!B255</f>
        <v>0</v>
      </c>
      <c r="B255" s="41">
        <f>'S3 Maquette'!C255</f>
        <v>0</v>
      </c>
      <c r="C255" s="39">
        <f>'S3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75" customHeight="1">
      <c r="A256" s="41">
        <f>'S3 Maquette'!B256</f>
        <v>0</v>
      </c>
      <c r="B256" s="41">
        <f>'S3 Maquette'!C256</f>
        <v>0</v>
      </c>
      <c r="C256" s="39">
        <f>'S3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75" customHeight="1">
      <c r="A257" s="41">
        <f>'S3 Maquette'!B257</f>
        <v>0</v>
      </c>
      <c r="B257" s="41">
        <f>'S3 Maquette'!C257</f>
        <v>0</v>
      </c>
      <c r="C257" s="39">
        <f>'S3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75" customHeight="1">
      <c r="A258" s="41">
        <f>'S3 Maquette'!B258</f>
        <v>0</v>
      </c>
      <c r="B258" s="41">
        <f>'S3 Maquette'!C258</f>
        <v>0</v>
      </c>
      <c r="C258" s="39">
        <f>'S3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75" customHeight="1">
      <c r="A259" s="41">
        <f>'S3 Maquette'!B259</f>
        <v>0</v>
      </c>
      <c r="B259" s="41">
        <f>'S3 Maquette'!C259</f>
        <v>0</v>
      </c>
      <c r="C259" s="39">
        <f>'S3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75" customHeight="1">
      <c r="A260" s="41">
        <f>'S3 Maquette'!B260</f>
        <v>0</v>
      </c>
      <c r="B260" s="41">
        <f>'S3 Maquette'!C260</f>
        <v>0</v>
      </c>
      <c r="C260" s="39">
        <f>'S3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75" customHeight="1">
      <c r="A261" s="41">
        <f>'S3 Maquette'!B261</f>
        <v>0</v>
      </c>
      <c r="B261" s="41">
        <f>'S3 Maquette'!C261</f>
        <v>0</v>
      </c>
      <c r="C261" s="39">
        <f>'S3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75" customHeight="1">
      <c r="A262" s="41">
        <f>'S3 Maquette'!B262</f>
        <v>0</v>
      </c>
      <c r="B262" s="41">
        <f>'S3 Maquette'!C262</f>
        <v>0</v>
      </c>
      <c r="C262" s="39">
        <f>'S3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75" customHeight="1">
      <c r="A263" s="41">
        <f>'S3 Maquette'!B263</f>
        <v>0</v>
      </c>
      <c r="B263" s="41">
        <f>'S3 Maquette'!C263</f>
        <v>0</v>
      </c>
      <c r="C263" s="39">
        <f>'S3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75" customHeight="1">
      <c r="A264" s="41">
        <f>'S3 Maquette'!B264</f>
        <v>0</v>
      </c>
      <c r="B264" s="41">
        <f>'S3 Maquette'!C264</f>
        <v>0</v>
      </c>
      <c r="C264" s="39">
        <f>'S3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75" customHeight="1">
      <c r="A265" s="41">
        <f>'S3 Maquette'!B265</f>
        <v>0</v>
      </c>
      <c r="B265" s="41">
        <f>'S3 Maquette'!C265</f>
        <v>0</v>
      </c>
      <c r="C265" s="39">
        <f>'S3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75" customHeight="1">
      <c r="A266" s="41">
        <f>'S3 Maquette'!B266</f>
        <v>0</v>
      </c>
      <c r="B266" s="41">
        <f>'S3 Maquette'!C266</f>
        <v>0</v>
      </c>
      <c r="C266" s="39">
        <f>'S3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75" customHeight="1">
      <c r="A267" s="41">
        <f>'S3 Maquette'!B267</f>
        <v>0</v>
      </c>
      <c r="B267" s="41">
        <f>'S3 Maquette'!C267</f>
        <v>0</v>
      </c>
      <c r="C267" s="39">
        <f>'S3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75" customHeight="1">
      <c r="A268" s="41">
        <f>'S3 Maquette'!B268</f>
        <v>0</v>
      </c>
      <c r="B268" s="41">
        <f>'S3 Maquette'!C268</f>
        <v>0</v>
      </c>
      <c r="C268" s="39">
        <f>'S3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75" customHeight="1">
      <c r="A269" s="41">
        <f>'S3 Maquette'!B269</f>
        <v>0</v>
      </c>
      <c r="B269" s="41">
        <f>'S3 Maquette'!C269</f>
        <v>0</v>
      </c>
      <c r="C269" s="39">
        <f>'S3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75" customHeight="1">
      <c r="A270" s="41">
        <f>'S3 Maquette'!B270</f>
        <v>0</v>
      </c>
      <c r="B270" s="41">
        <f>'S3 Maquette'!C270</f>
        <v>0</v>
      </c>
      <c r="C270" s="39">
        <f>'S3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75" customHeight="1">
      <c r="A271" s="41">
        <f>'S3 Maquette'!B271</f>
        <v>0</v>
      </c>
      <c r="B271" s="41">
        <f>'S3 Maquette'!C271</f>
        <v>0</v>
      </c>
      <c r="C271" s="39">
        <f>'S3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75" customHeight="1">
      <c r="A272" s="41">
        <f>'S3 Maquette'!B272</f>
        <v>0</v>
      </c>
      <c r="B272" s="41">
        <f>'S3 Maquette'!C272</f>
        <v>0</v>
      </c>
      <c r="C272" s="39">
        <f>'S3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75" customHeight="1">
      <c r="A273" s="41">
        <f>'S3 Maquette'!B273</f>
        <v>0</v>
      </c>
      <c r="B273" s="41">
        <f>'S3 Maquette'!C273</f>
        <v>0</v>
      </c>
      <c r="C273" s="39">
        <f>'S3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75" customHeight="1">
      <c r="A274" s="41">
        <f>'S3 Maquette'!B274</f>
        <v>0</v>
      </c>
      <c r="B274" s="41">
        <f>'S3 Maquette'!C274</f>
        <v>0</v>
      </c>
      <c r="C274" s="39">
        <f>'S3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75" customHeight="1">
      <c r="A275" s="41">
        <f>'S3 Maquette'!B275</f>
        <v>0</v>
      </c>
      <c r="B275" s="41">
        <f>'S3 Maquette'!C275</f>
        <v>0</v>
      </c>
      <c r="C275" s="39">
        <f>'S3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75" customHeight="1">
      <c r="A276" s="41">
        <f>'S3 Maquette'!B276</f>
        <v>0</v>
      </c>
      <c r="B276" s="41">
        <f>'S3 Maquette'!C276</f>
        <v>0</v>
      </c>
      <c r="C276" s="39">
        <f>'S3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75" customHeight="1">
      <c r="A277" s="41">
        <f>'S3 Maquette'!B277</f>
        <v>0</v>
      </c>
      <c r="B277" s="41">
        <f>'S3 Maquette'!C277</f>
        <v>0</v>
      </c>
      <c r="C277" s="39">
        <f>'S3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75" customHeight="1">
      <c r="A278" s="41">
        <f>'S3 Maquette'!B278</f>
        <v>0</v>
      </c>
      <c r="B278" s="41">
        <f>'S3 Maquette'!C278</f>
        <v>0</v>
      </c>
      <c r="C278" s="39">
        <f>'S3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75" customHeight="1">
      <c r="A279" s="41">
        <f>'S3 Maquette'!B279</f>
        <v>0</v>
      </c>
      <c r="B279" s="41">
        <f>'S3 Maquette'!C279</f>
        <v>0</v>
      </c>
      <c r="C279" s="39">
        <f>'S3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75" customHeight="1">
      <c r="A280" s="41">
        <f>'S3 Maquette'!B280</f>
        <v>0</v>
      </c>
      <c r="B280" s="41">
        <f>'S3 Maquette'!C280</f>
        <v>0</v>
      </c>
      <c r="C280" s="39">
        <f>'S3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75" customHeight="1">
      <c r="A281" s="41">
        <f>'S3 Maquette'!B281</f>
        <v>0</v>
      </c>
      <c r="B281" s="41">
        <f>'S3 Maquette'!C281</f>
        <v>0</v>
      </c>
      <c r="C281" s="39">
        <f>'S3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75" customHeight="1">
      <c r="A282" s="41">
        <f>'S3 Maquette'!B282</f>
        <v>0</v>
      </c>
      <c r="B282" s="41">
        <f>'S3 Maquette'!C282</f>
        <v>0</v>
      </c>
      <c r="C282" s="39">
        <f>'S3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75" customHeight="1">
      <c r="A283" s="41">
        <f>'S3 Maquette'!B283</f>
        <v>0</v>
      </c>
      <c r="B283" s="41">
        <f>'S3 Maquette'!C283</f>
        <v>0</v>
      </c>
      <c r="C283" s="39">
        <f>'S3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75" customHeight="1">
      <c r="A284" s="41">
        <f>'S3 Maquette'!B284</f>
        <v>0</v>
      </c>
      <c r="B284" s="41">
        <f>'S3 Maquette'!C284</f>
        <v>0</v>
      </c>
      <c r="C284" s="39">
        <f>'S3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75" customHeight="1">
      <c r="A285" s="41">
        <f>'S3 Maquette'!B285</f>
        <v>0</v>
      </c>
      <c r="B285" s="41">
        <f>'S3 Maquette'!C285</f>
        <v>0</v>
      </c>
      <c r="C285" s="39">
        <f>'S3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75" customHeight="1">
      <c r="A286" s="41">
        <f>'S3 Maquette'!B286</f>
        <v>0</v>
      </c>
      <c r="B286" s="41">
        <f>'S3 Maquette'!C286</f>
        <v>0</v>
      </c>
      <c r="C286" s="39">
        <f>'S3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75" customHeight="1">
      <c r="A287" s="41">
        <f>'S3 Maquette'!B287</f>
        <v>0</v>
      </c>
      <c r="B287" s="41">
        <f>'S3 Maquette'!C287</f>
        <v>0</v>
      </c>
      <c r="C287" s="39">
        <f>'S3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75" customHeight="1">
      <c r="A288" s="41">
        <f>'S3 Maquette'!B288</f>
        <v>0</v>
      </c>
      <c r="B288" s="41">
        <f>'S3 Maquette'!C288</f>
        <v>0</v>
      </c>
      <c r="C288" s="39">
        <f>'S3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75" customHeight="1">
      <c r="A289" s="41">
        <f>'S3 Maquette'!B289</f>
        <v>0</v>
      </c>
      <c r="B289" s="41">
        <f>'S3 Maquette'!C289</f>
        <v>0</v>
      </c>
      <c r="C289" s="39">
        <f>'S3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75" customHeight="1">
      <c r="A290" s="41">
        <f>'S3 Maquette'!B290</f>
        <v>0</v>
      </c>
      <c r="B290" s="41">
        <f>'S3 Maquette'!C290</f>
        <v>0</v>
      </c>
      <c r="C290" s="39">
        <f>'S3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75" customHeight="1">
      <c r="A291" s="41">
        <f>'S3 Maquette'!B291</f>
        <v>0</v>
      </c>
      <c r="B291" s="41">
        <f>'S3 Maquette'!C291</f>
        <v>0</v>
      </c>
      <c r="C291" s="39">
        <f>'S3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75" customHeight="1">
      <c r="A292" s="41">
        <f>'S3 Maquette'!B292</f>
        <v>0</v>
      </c>
      <c r="B292" s="41">
        <f>'S3 Maquette'!C292</f>
        <v>0</v>
      </c>
      <c r="C292" s="39">
        <f>'S3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75" customHeight="1">
      <c r="A293" s="41">
        <f>'S3 Maquette'!B293</f>
        <v>0</v>
      </c>
      <c r="B293" s="41">
        <f>'S3 Maquette'!C293</f>
        <v>0</v>
      </c>
      <c r="C293" s="39">
        <f>'S3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75" customHeight="1">
      <c r="A294" s="41">
        <f>'S3 Maquette'!B294</f>
        <v>0</v>
      </c>
      <c r="B294" s="41">
        <f>'S3 Maquette'!C294</f>
        <v>0</v>
      </c>
      <c r="C294" s="39">
        <f>'S3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75" customHeight="1">
      <c r="A295" s="41">
        <f>'S3 Maquette'!B295</f>
        <v>0</v>
      </c>
      <c r="B295" s="41">
        <f>'S3 Maquette'!C295</f>
        <v>0</v>
      </c>
      <c r="C295" s="39">
        <f>'S3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75" customHeight="1">
      <c r="A296" s="41">
        <f>'S3 Maquette'!B296</f>
        <v>0</v>
      </c>
      <c r="B296" s="41">
        <f>'S3 Maquette'!C296</f>
        <v>0</v>
      </c>
      <c r="C296" s="39">
        <f>'S3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75" customHeight="1">
      <c r="A297" s="41">
        <f>'S3 Maquette'!B297</f>
        <v>0</v>
      </c>
      <c r="B297" s="41">
        <f>'S3 Maquette'!C297</f>
        <v>0</v>
      </c>
      <c r="C297" s="39">
        <f>'S3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75" customHeight="1">
      <c r="A298" s="41">
        <f>'S3 Maquette'!B298</f>
        <v>0</v>
      </c>
      <c r="B298" s="41">
        <f>'S3 Maquette'!C298</f>
        <v>0</v>
      </c>
      <c r="C298" s="39">
        <f>'S3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  <row r="299" spans="1:23" ht="30.75" customHeight="1">
      <c r="A299" s="41">
        <f>'S3 Maquette'!B299</f>
        <v>0</v>
      </c>
      <c r="B299" s="41">
        <f>'S3 Maquette'!C299</f>
        <v>0</v>
      </c>
      <c r="C299" s="39">
        <f>'S3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  <c r="W299"/>
    </row>
    <row r="300" spans="1:23" ht="30.75" customHeight="1">
      <c r="A300" s="41">
        <f>'S3 Maquette'!B300</f>
        <v>0</v>
      </c>
      <c r="B300" s="41">
        <f>'S3 Maquette'!C300</f>
        <v>0</v>
      </c>
      <c r="C300" s="39">
        <f>'S3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  <c r="W300"/>
    </row>
  </sheetData>
  <sheetProtection algorithmName="SHA-512" hashValue="lholWGwYk3yNIYL1hUm/3XIR2bZl8JM6/EmKbX8tBMrnrjcxcJlPJ4x7QBCRzMS0XjwHCCUtkQk3mOOBueBzIw==" saltValue="lJ83lo/+w07IXmZcOQrYNQ==" spinCount="100000" sheet="1"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144" priority="29">
      <formula>$C1="OPTION"</formula>
    </cfRule>
    <cfRule type="expression" dxfId="143" priority="28">
      <formula>$C1="BLOC"</formula>
    </cfRule>
    <cfRule type="expression" dxfId="142" priority="27">
      <formula>$C1="Parcours Pédagogique"</formula>
    </cfRule>
  </conditionalFormatting>
  <conditionalFormatting sqref="A18:S26 A43:S300 T18 A27:C42">
    <cfRule type="expression" dxfId="141" priority="34">
      <formula>$C18="Modification MCC"</formula>
    </cfRule>
  </conditionalFormatting>
  <conditionalFormatting sqref="B1:S7 C8:S9 C10 E10 J10:S11 B12:M12 P12 B13:L13 B14:N14 P14:S17 B15:M17 B301:S999">
    <cfRule type="expression" dxfId="140" priority="33">
      <formula>$D1="Fermeture"</formula>
    </cfRule>
    <cfRule type="expression" dxfId="139" priority="32">
      <formula>$D1="Création"</formula>
    </cfRule>
    <cfRule type="expression" dxfId="138" priority="31">
      <formula>$D1="Modification"</formula>
    </cfRule>
  </conditionalFormatting>
  <conditionalFormatting sqref="B1:S7 C8:S9 J10:S11 B12:M12 B13:L13 B14:N14 B15:M17 B301:S999 C10 E10 P12 P14:S17">
    <cfRule type="expression" dxfId="137" priority="30">
      <formula>$D1="Modification MCC"</formula>
    </cfRule>
  </conditionalFormatting>
  <conditionalFormatting sqref="C1:S9 C10 E10 J10:S11 C12:S26 C27:C42 C43:S1001">
    <cfRule type="expression" dxfId="136" priority="21">
      <formula>$B1="Option"</formula>
    </cfRule>
  </conditionalFormatting>
  <conditionalFormatting sqref="D27:S27 D28:O29 D30:S34 F35:S36 D37:S42 Q28:S29 D35:D36">
    <cfRule type="expression" dxfId="135" priority="6">
      <formula>$C27="Modification MCC"</formula>
    </cfRule>
  </conditionalFormatting>
  <conditionalFormatting sqref="D27:S27 D28:O29 Q28:S29 D30:S34 D35:D36 F35:S36 D37:S42">
    <cfRule type="expression" dxfId="134" priority="1">
      <formula>$B27="Option"</formula>
    </cfRule>
    <cfRule type="expression" dxfId="133" priority="7">
      <formula>$C27="Modification"</formula>
    </cfRule>
    <cfRule type="expression" dxfId="132" priority="8">
      <formula>$C27="Création"</formula>
    </cfRule>
    <cfRule type="expression" dxfId="131" priority="9">
      <formula>$C27="Fermeture"</formula>
    </cfRule>
  </conditionalFormatting>
  <conditionalFormatting sqref="J1:J26 J43:J1001">
    <cfRule type="expression" dxfId="130" priority="25">
      <formula>$I1="NON"</formula>
    </cfRule>
  </conditionalFormatting>
  <conditionalFormatting sqref="J27:J42">
    <cfRule type="expression" dxfId="129" priority="5">
      <formula>$I27="NON"</formula>
    </cfRule>
  </conditionalFormatting>
  <conditionalFormatting sqref="L18:L26 L43:L300">
    <cfRule type="expression" dxfId="128" priority="39">
      <formula>$K18="CCI (CC Intégral)"</formula>
    </cfRule>
  </conditionalFormatting>
  <conditionalFormatting sqref="L27:L42">
    <cfRule type="expression" dxfId="127" priority="11">
      <formula>$K27="CCI (CC Intégral)"</formula>
    </cfRule>
  </conditionalFormatting>
  <conditionalFormatting sqref="L27:M42">
    <cfRule type="expression" dxfId="126" priority="10">
      <formula>$K27="CT (Contrôle terminal)"</formula>
    </cfRule>
  </conditionalFormatting>
  <conditionalFormatting sqref="M1:M26 L18:L26 L43:L300 M43:M1001">
    <cfRule type="expression" dxfId="125" priority="38">
      <formula>$K1="CT (Contrôle terminal)"</formula>
    </cfRule>
  </conditionalFormatting>
  <conditionalFormatting sqref="N1:O1001">
    <cfRule type="expression" dxfId="124" priority="4">
      <formula>$K1="CCI (CC Intégral)"</formula>
    </cfRule>
  </conditionalFormatting>
  <conditionalFormatting sqref="P28:P29 E35:E36">
    <cfRule type="expression" dxfId="123" priority="16">
      <formula>$C27="Fermeture"</formula>
    </cfRule>
    <cfRule type="expression" dxfId="122" priority="15">
      <formula>$C27="Création"</formula>
    </cfRule>
    <cfRule type="expression" dxfId="121" priority="14">
      <formula>$C27="Modification"</formula>
    </cfRule>
    <cfRule type="expression" dxfId="120" priority="13">
      <formula>$B27="Option"</formula>
    </cfRule>
    <cfRule type="expression" dxfId="119" priority="12">
      <formula>$C27="Modification MCC"</formula>
    </cfRule>
  </conditionalFormatting>
  <conditionalFormatting sqref="Q1:R27 Q30:R1001">
    <cfRule type="expression" dxfId="118" priority="3">
      <formula>$P1="Autres"</formula>
    </cfRule>
  </conditionalFormatting>
  <conditionalFormatting sqref="Q28:R28">
    <cfRule type="expression" dxfId="117" priority="17">
      <formula>$P29="Autres"</formula>
    </cfRule>
  </conditionalFormatting>
  <conditionalFormatting sqref="Q29:R29">
    <cfRule type="expression" dxfId="116" priority="18">
      <formula>#REF!="Autres"</formula>
    </cfRule>
  </conditionalFormatting>
  <conditionalFormatting sqref="S1:S27 S30:S1001">
    <cfRule type="expression" dxfId="115" priority="2">
      <formula>$P1="CT (Contrôle terminal)"</formula>
    </cfRule>
  </conditionalFormatting>
  <conditionalFormatting sqref="S28">
    <cfRule type="expression" dxfId="114" priority="19">
      <formula>$P29="CT (Contrôle terminal)"</formula>
    </cfRule>
  </conditionalFormatting>
  <conditionalFormatting sqref="S29">
    <cfRule type="expression" dxfId="113" priority="20">
      <formula>#REF!="CT (Contrôle terminal)"</formula>
    </cfRule>
  </conditionalFormatting>
  <conditionalFormatting sqref="T18 A18:S26 A27:C42 A43:S300">
    <cfRule type="expression" dxfId="112" priority="35">
      <formula>$C18="Modification"</formula>
    </cfRule>
    <cfRule type="expression" dxfId="111" priority="36">
      <formula>$C18="Création"</formula>
    </cfRule>
    <cfRule type="expression" dxfId="110" priority="37">
      <formula>$C18="Fermeture"</formula>
    </cfRule>
  </conditionalFormatting>
  <conditionalFormatting sqref="T18">
    <cfRule type="expression" dxfId="109" priority="22">
      <formula>$P18="CT (Contrôle terminal)"</formula>
    </cfRule>
  </conditionalFormatting>
  <dataValidations count="6">
    <dataValidation type="list" allowBlank="1" showInputMessage="1" showErrorMessage="1" sqref="E19:F300 H19:I300 G19:G300" xr:uid="{E953230B-D848-40C6-9E46-32912574E7F1}">
      <formula1>"OUI, NON"</formula1>
    </dataValidation>
    <dataValidation type="list" allowBlank="1" showInputMessage="1" showErrorMessage="1" sqref="P19:P300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0" xr:uid="{D05759F5-4FA2-4639-B116-99507214CE43}">
      <formula1>"Modification MCC"</formula1>
    </dataValidation>
    <dataValidation type="list" allowBlank="1" showInputMessage="1" showErrorMessage="1" sqref="K19:K300" xr:uid="{00FD7FBF-7265-4973-9DE4-00FDA08F12FC}">
      <formula1>List_Controle2</formula1>
    </dataValidation>
    <dataValidation type="list" allowBlank="1" showInputMessage="1" showErrorMessage="1" sqref="Q19:Q300 N19:N300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8B36C-B995-476D-A568-DD39EBB4EA37}">
  <dimension ref="A1:T300"/>
  <sheetViews>
    <sheetView workbookViewId="0">
      <selection activeCell="I46" sqref="I46"/>
    </sheetView>
  </sheetViews>
  <sheetFormatPr baseColWidth="10" defaultColWidth="11.5" defaultRowHeight="15"/>
  <cols>
    <col min="1" max="1" width="37.5" customWidth="1"/>
    <col min="2" max="2" width="14.5" customWidth="1"/>
    <col min="4" max="4" width="11.83203125" customWidth="1"/>
    <col min="7" max="7" width="14.1640625" customWidth="1"/>
    <col min="8" max="8" width="12.5" customWidth="1"/>
    <col min="9" max="9" width="13.83203125" customWidth="1"/>
    <col min="10" max="10" width="13.5" customWidth="1"/>
    <col min="11" max="11" width="20.83203125" customWidth="1"/>
    <col min="13" max="13" width="13" customWidth="1"/>
    <col min="14" max="14" width="18.1640625" customWidth="1"/>
    <col min="16" max="16" width="19.5" customWidth="1"/>
    <col min="17" max="17" width="16.1640625" customWidth="1"/>
    <col min="19" max="19" width="12.83203125" customWidth="1"/>
    <col min="20" max="20" width="14.1640625" customWidth="1"/>
  </cols>
  <sheetData>
    <row r="1" spans="1:20">
      <c r="A1" s="197"/>
      <c r="B1" s="198"/>
      <c r="C1" s="198"/>
      <c r="D1" s="198"/>
      <c r="E1" s="198"/>
      <c r="F1" s="198"/>
      <c r="G1" s="198"/>
      <c r="H1" s="198"/>
      <c r="I1" s="199"/>
      <c r="J1" s="90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200"/>
      <c r="B2" s="201"/>
      <c r="C2" s="201"/>
      <c r="D2" s="201"/>
      <c r="E2" s="201"/>
      <c r="F2" s="201"/>
      <c r="G2" s="201"/>
      <c r="H2" s="201"/>
      <c r="I2" s="202"/>
      <c r="J2" s="90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200"/>
      <c r="B3" s="201"/>
      <c r="C3" s="201"/>
      <c r="D3" s="201"/>
      <c r="E3" s="201"/>
      <c r="F3" s="201"/>
      <c r="G3" s="201"/>
      <c r="H3" s="201"/>
      <c r="I3" s="202"/>
      <c r="J3" s="90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A4" s="200"/>
      <c r="B4" s="201"/>
      <c r="C4" s="201"/>
      <c r="D4" s="201"/>
      <c r="E4" s="201"/>
      <c r="F4" s="201"/>
      <c r="G4" s="201"/>
      <c r="H4" s="201"/>
      <c r="I4" s="202"/>
      <c r="J4" s="90"/>
      <c r="K4" s="91"/>
      <c r="L4" s="91"/>
      <c r="M4" s="91"/>
      <c r="N4" s="91"/>
      <c r="O4" s="91"/>
      <c r="P4" s="91"/>
      <c r="Q4" s="91"/>
      <c r="R4" s="91"/>
      <c r="S4" s="91"/>
      <c r="T4" s="91"/>
    </row>
    <row r="5" spans="1:20">
      <c r="A5" s="200"/>
      <c r="B5" s="201"/>
      <c r="C5" s="201"/>
      <c r="D5" s="201"/>
      <c r="E5" s="201"/>
      <c r="F5" s="201"/>
      <c r="G5" s="201"/>
      <c r="H5" s="201"/>
      <c r="I5" s="202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1:20">
      <c r="A6" s="203"/>
      <c r="B6" s="204"/>
      <c r="C6" s="204"/>
      <c r="D6" s="204"/>
      <c r="E6" s="204"/>
      <c r="F6" s="204"/>
      <c r="G6" s="204"/>
      <c r="H6" s="204"/>
      <c r="I6" s="205"/>
      <c r="J6" s="90"/>
      <c r="K6" s="91"/>
      <c r="L6" s="91"/>
      <c r="M6" s="91"/>
      <c r="N6" s="91"/>
      <c r="O6" s="91"/>
      <c r="P6" s="91"/>
      <c r="Q6" s="91"/>
      <c r="R6" s="91"/>
      <c r="S6" s="91"/>
      <c r="T6" s="91"/>
    </row>
    <row r="7" spans="1:20" ht="19">
      <c r="A7" s="206" t="s">
        <v>382</v>
      </c>
      <c r="B7" s="206" t="s">
        <v>91</v>
      </c>
      <c r="C7" s="209" t="s">
        <v>383</v>
      </c>
      <c r="D7" s="210"/>
      <c r="E7" s="209" t="s">
        <v>81</v>
      </c>
      <c r="F7" s="210"/>
      <c r="G7" s="206" t="s">
        <v>384</v>
      </c>
      <c r="H7" s="209" t="s">
        <v>37</v>
      </c>
      <c r="I7" s="210"/>
      <c r="J7" s="92"/>
      <c r="K7" s="93"/>
      <c r="L7" s="91"/>
      <c r="M7" s="91"/>
      <c r="N7" s="91"/>
      <c r="O7" s="91"/>
      <c r="P7" s="91"/>
      <c r="Q7" s="91"/>
      <c r="R7" s="91"/>
      <c r="S7" s="91"/>
      <c r="T7" s="91"/>
    </row>
    <row r="8" spans="1:20" ht="19">
      <c r="A8" s="207"/>
      <c r="B8" s="207"/>
      <c r="C8" s="211"/>
      <c r="D8" s="212"/>
      <c r="E8" s="211"/>
      <c r="F8" s="212"/>
      <c r="G8" s="207"/>
      <c r="H8" s="211"/>
      <c r="I8" s="212"/>
      <c r="J8" s="92"/>
      <c r="K8" s="93"/>
      <c r="L8" s="91"/>
      <c r="M8" s="91"/>
      <c r="N8" s="91"/>
      <c r="O8" s="91"/>
      <c r="P8" s="91"/>
      <c r="Q8" s="91"/>
      <c r="R8" s="91"/>
      <c r="S8" s="91"/>
      <c r="T8" s="91"/>
    </row>
    <row r="9" spans="1:20" ht="19">
      <c r="A9" s="207"/>
      <c r="B9" s="207"/>
      <c r="C9" s="213"/>
      <c r="D9" s="214"/>
      <c r="E9" s="213"/>
      <c r="F9" s="214"/>
      <c r="G9" s="208"/>
      <c r="H9" s="213"/>
      <c r="I9" s="214"/>
      <c r="J9" s="92"/>
      <c r="K9" s="93"/>
      <c r="L9" s="91"/>
      <c r="M9" s="91"/>
      <c r="N9" s="91"/>
      <c r="O9" s="91"/>
      <c r="P9" s="91"/>
      <c r="Q9" s="91"/>
      <c r="R9" s="91"/>
      <c r="S9" s="91"/>
      <c r="T9" s="91"/>
    </row>
    <row r="10" spans="1:20" ht="19">
      <c r="A10" s="207"/>
      <c r="B10" s="207"/>
      <c r="C10" s="215" t="s">
        <v>199</v>
      </c>
      <c r="D10" s="216"/>
      <c r="E10" s="215"/>
      <c r="F10" s="219"/>
      <c r="G10" s="219"/>
      <c r="H10" s="219"/>
      <c r="I10" s="216"/>
      <c r="J10" s="92"/>
      <c r="K10" s="93"/>
      <c r="L10" s="91"/>
      <c r="M10" s="91"/>
      <c r="N10" s="91"/>
      <c r="O10" s="91"/>
      <c r="P10" s="91"/>
      <c r="Q10" s="91"/>
      <c r="R10" s="91"/>
      <c r="S10" s="91"/>
      <c r="T10" s="91"/>
    </row>
    <row r="11" spans="1:20" ht="19">
      <c r="A11" s="208"/>
      <c r="B11" s="208"/>
      <c r="C11" s="217"/>
      <c r="D11" s="218"/>
      <c r="E11" s="217"/>
      <c r="F11" s="220"/>
      <c r="G11" s="220"/>
      <c r="H11" s="220"/>
      <c r="I11" s="218"/>
      <c r="J11" s="92"/>
      <c r="K11" s="93"/>
      <c r="L11" s="91"/>
      <c r="M11" s="91"/>
      <c r="N11" s="91"/>
      <c r="O11" s="91"/>
      <c r="P11" s="91"/>
      <c r="Q11" s="91"/>
      <c r="R11" s="91"/>
      <c r="S11" s="91"/>
      <c r="T11" s="91"/>
    </row>
    <row r="12" spans="1:20">
      <c r="A12" s="91"/>
      <c r="B12" s="91"/>
      <c r="C12" s="91"/>
      <c r="D12" s="91"/>
      <c r="E12" s="91"/>
      <c r="F12" s="91"/>
      <c r="G12" s="91"/>
      <c r="H12" s="91"/>
      <c r="I12" s="94"/>
      <c r="J12" s="94"/>
      <c r="K12" s="91"/>
      <c r="L12" s="91"/>
      <c r="M12" s="180" t="s">
        <v>385</v>
      </c>
      <c r="N12" s="181"/>
      <c r="O12" s="182"/>
      <c r="P12" s="180" t="s">
        <v>415</v>
      </c>
      <c r="Q12" s="181"/>
      <c r="R12" s="181"/>
      <c r="S12" s="181"/>
      <c r="T12" s="91"/>
    </row>
    <row r="13" spans="1:20">
      <c r="A13" s="186" t="s">
        <v>200</v>
      </c>
      <c r="B13" s="180" t="s">
        <v>494</v>
      </c>
      <c r="C13" s="182"/>
      <c r="D13" s="186" t="s">
        <v>387</v>
      </c>
      <c r="E13" s="180"/>
      <c r="F13" s="181"/>
      <c r="G13" s="182"/>
      <c r="H13" s="91"/>
      <c r="I13" s="94"/>
      <c r="J13" s="94"/>
      <c r="K13" s="91"/>
      <c r="L13" s="91"/>
      <c r="M13" s="183"/>
      <c r="N13" s="184"/>
      <c r="O13" s="185"/>
      <c r="P13" s="183"/>
      <c r="Q13" s="184"/>
      <c r="R13" s="184"/>
      <c r="S13" s="184"/>
      <c r="T13" s="91"/>
    </row>
    <row r="14" spans="1:20">
      <c r="A14" s="187"/>
      <c r="B14" s="183"/>
      <c r="C14" s="185"/>
      <c r="D14" s="187"/>
      <c r="E14" s="183"/>
      <c r="F14" s="184"/>
      <c r="G14" s="185"/>
      <c r="H14" s="91"/>
      <c r="I14" s="94"/>
      <c r="J14" s="94"/>
      <c r="K14" s="91"/>
      <c r="L14" s="91"/>
      <c r="M14" s="186" t="s">
        <v>388</v>
      </c>
      <c r="N14" s="180" t="s">
        <v>389</v>
      </c>
      <c r="O14" s="182"/>
      <c r="P14" s="191"/>
      <c r="Q14" s="194"/>
      <c r="R14" s="194"/>
      <c r="S14" s="186"/>
      <c r="T14" s="91"/>
    </row>
    <row r="15" spans="1:20">
      <c r="A15" s="186" t="s">
        <v>390</v>
      </c>
      <c r="B15" s="180" t="s">
        <v>167</v>
      </c>
      <c r="C15" s="182"/>
      <c r="D15" s="186" t="s">
        <v>391</v>
      </c>
      <c r="E15" s="180"/>
      <c r="F15" s="181"/>
      <c r="G15" s="182"/>
      <c r="H15" s="91"/>
      <c r="I15" s="94"/>
      <c r="J15" s="94"/>
      <c r="K15" s="91"/>
      <c r="L15" s="91"/>
      <c r="M15" s="188"/>
      <c r="N15" s="189"/>
      <c r="O15" s="190"/>
      <c r="P15" s="192"/>
      <c r="Q15" s="195"/>
      <c r="R15" s="195"/>
      <c r="S15" s="188"/>
      <c r="T15" s="91"/>
    </row>
    <row r="16" spans="1:20">
      <c r="A16" s="188"/>
      <c r="B16" s="189"/>
      <c r="C16" s="190"/>
      <c r="D16" s="188"/>
      <c r="E16" s="183"/>
      <c r="F16" s="184"/>
      <c r="G16" s="185"/>
      <c r="H16" s="91"/>
      <c r="I16" s="94"/>
      <c r="J16" s="94"/>
      <c r="K16" s="91"/>
      <c r="L16" s="91"/>
      <c r="M16" s="188"/>
      <c r="N16" s="189"/>
      <c r="O16" s="190"/>
      <c r="P16" s="192"/>
      <c r="Q16" s="195"/>
      <c r="R16" s="195"/>
      <c r="S16" s="188"/>
      <c r="T16" s="91"/>
    </row>
    <row r="17" spans="1:20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5"/>
      <c r="M17" s="187"/>
      <c r="N17" s="183"/>
      <c r="O17" s="185"/>
      <c r="P17" s="193"/>
      <c r="Q17" s="196"/>
      <c r="R17" s="196"/>
      <c r="S17" s="187"/>
      <c r="T17" s="91"/>
    </row>
    <row r="18" spans="1:20" ht="48">
      <c r="A18" s="96" t="s">
        <v>392</v>
      </c>
      <c r="B18" s="96" t="s">
        <v>393</v>
      </c>
      <c r="C18" s="96" t="s">
        <v>5</v>
      </c>
      <c r="D18" s="96" t="s">
        <v>394</v>
      </c>
      <c r="E18" s="96" t="s">
        <v>395</v>
      </c>
      <c r="F18" s="96" t="s">
        <v>396</v>
      </c>
      <c r="G18" s="96" t="s">
        <v>397</v>
      </c>
      <c r="H18" s="96" t="s">
        <v>398</v>
      </c>
      <c r="I18" s="96" t="s">
        <v>399</v>
      </c>
      <c r="J18" s="96" t="s">
        <v>400</v>
      </c>
      <c r="K18" s="96" t="s">
        <v>401</v>
      </c>
      <c r="L18" s="96" t="s">
        <v>402</v>
      </c>
      <c r="M18" s="96" t="s">
        <v>403</v>
      </c>
      <c r="N18" s="96" t="s">
        <v>393</v>
      </c>
      <c r="O18" s="96" t="s">
        <v>404</v>
      </c>
      <c r="P18" s="96" t="s">
        <v>405</v>
      </c>
      <c r="Q18" s="96" t="s">
        <v>393</v>
      </c>
      <c r="R18" s="96" t="s">
        <v>404</v>
      </c>
      <c r="S18" s="97" t="s">
        <v>406</v>
      </c>
      <c r="T18" s="97" t="s">
        <v>407</v>
      </c>
    </row>
    <row r="19" spans="1:20">
      <c r="A19" s="98" t="s">
        <v>497</v>
      </c>
      <c r="B19" s="99" t="s">
        <v>11</v>
      </c>
      <c r="C19" s="100"/>
      <c r="D19" s="100"/>
      <c r="E19" s="100"/>
      <c r="F19" s="100"/>
      <c r="G19" s="101"/>
      <c r="H19" s="102"/>
      <c r="I19" s="102"/>
      <c r="J19" s="102"/>
      <c r="K19" s="101"/>
      <c r="L19" s="101"/>
      <c r="M19" s="102"/>
      <c r="N19" s="102"/>
      <c r="O19" s="101"/>
      <c r="P19" s="101"/>
      <c r="Q19" s="101"/>
      <c r="R19" s="101"/>
      <c r="S19" s="103"/>
      <c r="T19" s="104"/>
    </row>
    <row r="20" spans="1:20">
      <c r="A20" s="98" t="s">
        <v>498</v>
      </c>
      <c r="B20" s="99" t="s">
        <v>19</v>
      </c>
      <c r="C20" s="105"/>
      <c r="D20" s="105"/>
      <c r="E20" s="105"/>
      <c r="F20" s="105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0">
      <c r="A21" s="98" t="s">
        <v>499</v>
      </c>
      <c r="B21" s="99" t="s">
        <v>19</v>
      </c>
      <c r="C21" s="105"/>
      <c r="D21" s="105"/>
      <c r="E21" s="105"/>
      <c r="F21" s="105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4"/>
    </row>
    <row r="22" spans="1:20">
      <c r="A22" s="98" t="s">
        <v>500</v>
      </c>
      <c r="B22" s="99" t="s">
        <v>19</v>
      </c>
      <c r="C22" s="105"/>
      <c r="D22" s="105"/>
      <c r="E22" s="105"/>
      <c r="F22" s="105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4"/>
    </row>
    <row r="23" spans="1:20">
      <c r="A23" s="98" t="s">
        <v>221</v>
      </c>
      <c r="B23" s="99" t="s">
        <v>29</v>
      </c>
      <c r="C23" s="105"/>
      <c r="D23" s="105"/>
      <c r="E23" s="105"/>
      <c r="F23" s="105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0">
      <c r="A24" s="98" t="s">
        <v>501</v>
      </c>
      <c r="B24" s="99" t="s">
        <v>19</v>
      </c>
      <c r="C24" s="105"/>
      <c r="D24" s="105"/>
      <c r="E24" s="105"/>
      <c r="F24" s="105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4"/>
    </row>
    <row r="25" spans="1:20">
      <c r="A25" s="98" t="s">
        <v>225</v>
      </c>
      <c r="B25" s="99" t="s">
        <v>19</v>
      </c>
      <c r="C25" s="105"/>
      <c r="D25" s="105"/>
      <c r="E25" s="105"/>
      <c r="F25" s="105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4"/>
    </row>
    <row r="26" spans="1:20">
      <c r="A26" s="98" t="s">
        <v>227</v>
      </c>
      <c r="B26" s="99" t="s">
        <v>19</v>
      </c>
      <c r="C26" s="105"/>
      <c r="D26" s="105"/>
      <c r="E26" s="105"/>
      <c r="F26" s="105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4"/>
    </row>
    <row r="27" spans="1:20" ht="16">
      <c r="A27" s="106" t="s">
        <v>502</v>
      </c>
      <c r="B27" s="106" t="s">
        <v>11</v>
      </c>
      <c r="C27" s="107"/>
      <c r="D27" s="107"/>
      <c r="E27" s="107" t="s">
        <v>408</v>
      </c>
      <c r="F27" s="107" t="s">
        <v>408</v>
      </c>
      <c r="G27" s="106" t="s">
        <v>408</v>
      </c>
      <c r="H27" s="106" t="s">
        <v>408</v>
      </c>
      <c r="I27" s="106" t="s">
        <v>408</v>
      </c>
      <c r="J27" s="106">
        <v>7</v>
      </c>
      <c r="L27" s="112"/>
      <c r="M27" s="112"/>
      <c r="O27" s="106"/>
      <c r="R27" s="106"/>
      <c r="S27" s="106"/>
      <c r="T27" s="108"/>
    </row>
    <row r="28" spans="1:20" ht="16">
      <c r="A28" s="106" t="s">
        <v>504</v>
      </c>
      <c r="B28" s="106" t="s">
        <v>19</v>
      </c>
      <c r="C28" s="107"/>
      <c r="D28" s="107">
        <v>2</v>
      </c>
      <c r="E28" s="107" t="s">
        <v>408</v>
      </c>
      <c r="F28" s="107" t="s">
        <v>408</v>
      </c>
      <c r="G28" s="106" t="s">
        <v>408</v>
      </c>
      <c r="H28" s="106" t="s">
        <v>408</v>
      </c>
      <c r="I28" s="106" t="s">
        <v>408</v>
      </c>
      <c r="J28" s="106"/>
      <c r="K28" s="106" t="s">
        <v>16</v>
      </c>
      <c r="L28" s="112"/>
      <c r="M28" s="112"/>
      <c r="N28" s="106" t="s">
        <v>17</v>
      </c>
      <c r="O28" s="102"/>
      <c r="P28" s="106" t="s">
        <v>16</v>
      </c>
      <c r="Q28" s="106" t="s">
        <v>17</v>
      </c>
      <c r="R28" s="106"/>
      <c r="S28" s="102"/>
      <c r="T28" s="108"/>
    </row>
    <row r="29" spans="1:20" ht="16">
      <c r="A29" s="106" t="s">
        <v>506</v>
      </c>
      <c r="B29" s="106" t="s">
        <v>19</v>
      </c>
      <c r="C29" s="107"/>
      <c r="D29" s="107">
        <v>1</v>
      </c>
      <c r="E29" s="107" t="s">
        <v>408</v>
      </c>
      <c r="F29" s="107" t="s">
        <v>408</v>
      </c>
      <c r="G29" s="106" t="s">
        <v>408</v>
      </c>
      <c r="H29" s="106" t="s">
        <v>408</v>
      </c>
      <c r="I29" s="106" t="s">
        <v>408</v>
      </c>
      <c r="J29" s="106"/>
      <c r="K29" s="106" t="s">
        <v>16</v>
      </c>
      <c r="L29" s="112"/>
      <c r="M29" s="112"/>
      <c r="N29" s="106" t="s">
        <v>17</v>
      </c>
      <c r="O29" s="102"/>
      <c r="P29" s="106" t="s">
        <v>16</v>
      </c>
      <c r="Q29" s="106" t="s">
        <v>17</v>
      </c>
      <c r="R29" s="106"/>
      <c r="S29" s="106"/>
      <c r="T29" s="108"/>
    </row>
    <row r="30" spans="1:20" ht="16">
      <c r="A30" s="106" t="s">
        <v>508</v>
      </c>
      <c r="B30" s="106" t="s">
        <v>11</v>
      </c>
      <c r="C30" s="107"/>
      <c r="D30" s="107"/>
      <c r="E30" s="107" t="s">
        <v>408</v>
      </c>
      <c r="F30" s="107" t="s">
        <v>408</v>
      </c>
      <c r="G30" s="106" t="s">
        <v>408</v>
      </c>
      <c r="H30" s="106" t="s">
        <v>408</v>
      </c>
      <c r="I30" s="106" t="s">
        <v>408</v>
      </c>
      <c r="J30" s="106">
        <v>7</v>
      </c>
      <c r="K30" s="106"/>
      <c r="L30" s="106"/>
      <c r="M30" s="106"/>
      <c r="N30" s="106"/>
      <c r="O30" s="106"/>
      <c r="P30" s="106"/>
      <c r="Q30" s="106"/>
      <c r="R30" s="106"/>
      <c r="S30" s="106"/>
      <c r="T30" s="108"/>
    </row>
    <row r="31" spans="1:20" ht="16">
      <c r="A31" s="106" t="s">
        <v>510</v>
      </c>
      <c r="B31" s="106" t="s">
        <v>19</v>
      </c>
      <c r="C31" s="107"/>
      <c r="D31" s="107">
        <v>1</v>
      </c>
      <c r="E31" s="107" t="s">
        <v>408</v>
      </c>
      <c r="F31" s="107" t="s">
        <v>408</v>
      </c>
      <c r="G31" s="106" t="s">
        <v>408</v>
      </c>
      <c r="H31" s="106" t="s">
        <v>408</v>
      </c>
      <c r="I31" s="106" t="s">
        <v>408</v>
      </c>
      <c r="J31" s="106"/>
      <c r="K31" s="106" t="s">
        <v>16</v>
      </c>
      <c r="L31" s="112"/>
      <c r="M31" s="112"/>
      <c r="N31" s="102"/>
      <c r="O31" s="102"/>
      <c r="P31" s="106" t="s">
        <v>16</v>
      </c>
      <c r="Q31" s="106" t="s">
        <v>17</v>
      </c>
      <c r="R31" s="106"/>
      <c r="S31" s="102"/>
      <c r="T31" s="108"/>
    </row>
    <row r="32" spans="1:20" ht="16">
      <c r="A32" s="106" t="s">
        <v>511</v>
      </c>
      <c r="B32" s="106" t="s">
        <v>19</v>
      </c>
      <c r="C32" s="107"/>
      <c r="D32" s="107">
        <v>1</v>
      </c>
      <c r="E32" s="107" t="s">
        <v>408</v>
      </c>
      <c r="F32" s="107" t="s">
        <v>408</v>
      </c>
      <c r="G32" s="106" t="s">
        <v>408</v>
      </c>
      <c r="H32" s="106" t="s">
        <v>408</v>
      </c>
      <c r="I32" s="106" t="s">
        <v>408</v>
      </c>
      <c r="J32" s="106"/>
      <c r="K32" s="106" t="s">
        <v>16</v>
      </c>
      <c r="L32" s="112"/>
      <c r="M32" s="112"/>
      <c r="N32" s="111" t="s">
        <v>562</v>
      </c>
      <c r="O32" s="102"/>
      <c r="P32" s="106" t="s">
        <v>16</v>
      </c>
      <c r="Q32" s="111" t="s">
        <v>562</v>
      </c>
      <c r="R32" s="106"/>
      <c r="S32" s="102"/>
      <c r="T32" s="108"/>
    </row>
    <row r="33" spans="1:20" ht="17" customHeight="1">
      <c r="A33" s="155" t="s">
        <v>513</v>
      </c>
      <c r="B33" s="155" t="s">
        <v>19</v>
      </c>
      <c r="C33" s="156"/>
      <c r="D33" s="156">
        <v>1</v>
      </c>
      <c r="E33" s="156" t="s">
        <v>408</v>
      </c>
      <c r="F33" s="156" t="s">
        <v>408</v>
      </c>
      <c r="G33" s="155" t="s">
        <v>408</v>
      </c>
      <c r="H33" s="155" t="s">
        <v>408</v>
      </c>
      <c r="I33" s="155" t="s">
        <v>408</v>
      </c>
      <c r="J33" s="155"/>
      <c r="K33" s="155" t="s">
        <v>16</v>
      </c>
      <c r="L33" s="155"/>
      <c r="M33" s="155"/>
      <c r="N33" s="178" t="s">
        <v>653</v>
      </c>
      <c r="O33" s="179" t="s">
        <v>590</v>
      </c>
      <c r="P33" s="106" t="s">
        <v>16</v>
      </c>
      <c r="Q33" s="106" t="s">
        <v>17</v>
      </c>
      <c r="R33" s="106"/>
      <c r="S33" s="102"/>
      <c r="T33" s="108"/>
    </row>
    <row r="34" spans="1:20" ht="16">
      <c r="A34" s="106" t="s">
        <v>514</v>
      </c>
      <c r="B34" s="106" t="s">
        <v>11</v>
      </c>
      <c r="C34" s="107"/>
      <c r="D34" s="107"/>
      <c r="E34" s="107" t="s">
        <v>408</v>
      </c>
      <c r="F34" s="107" t="s">
        <v>408</v>
      </c>
      <c r="G34" s="106" t="s">
        <v>408</v>
      </c>
      <c r="H34" s="106" t="s">
        <v>408</v>
      </c>
      <c r="I34" s="106" t="s">
        <v>408</v>
      </c>
      <c r="J34" s="106"/>
      <c r="K34" s="106"/>
      <c r="L34" s="106"/>
      <c r="M34" s="111"/>
      <c r="N34" s="106"/>
      <c r="O34" s="106"/>
      <c r="P34" s="106"/>
      <c r="Q34" s="106"/>
      <c r="R34" s="106"/>
      <c r="S34" s="106"/>
      <c r="T34" s="108"/>
    </row>
    <row r="35" spans="1:20" ht="16">
      <c r="A35" s="106" t="s">
        <v>516</v>
      </c>
      <c r="B35" s="106" t="s">
        <v>19</v>
      </c>
      <c r="C35" s="107"/>
      <c r="D35" s="107">
        <v>1</v>
      </c>
      <c r="E35" s="107" t="s">
        <v>408</v>
      </c>
      <c r="F35" s="107" t="s">
        <v>408</v>
      </c>
      <c r="G35" s="106" t="s">
        <v>408</v>
      </c>
      <c r="H35" s="106" t="s">
        <v>408</v>
      </c>
      <c r="I35" s="106" t="s">
        <v>408</v>
      </c>
      <c r="J35" s="106"/>
      <c r="K35" s="106" t="s">
        <v>16</v>
      </c>
      <c r="L35" s="112"/>
      <c r="M35" s="112"/>
      <c r="N35" s="106" t="s">
        <v>9</v>
      </c>
      <c r="O35" s="106" t="s">
        <v>411</v>
      </c>
      <c r="P35" s="106" t="s">
        <v>16</v>
      </c>
      <c r="Q35" s="106" t="s">
        <v>9</v>
      </c>
      <c r="R35" s="106" t="s">
        <v>411</v>
      </c>
      <c r="S35" s="102"/>
      <c r="T35" s="108" t="s">
        <v>413</v>
      </c>
    </row>
    <row r="36" spans="1:20" ht="16">
      <c r="A36" s="106" t="s">
        <v>518</v>
      </c>
      <c r="B36" s="106" t="s">
        <v>19</v>
      </c>
      <c r="C36" s="107"/>
      <c r="D36" s="107">
        <v>1</v>
      </c>
      <c r="E36" s="107" t="s">
        <v>408</v>
      </c>
      <c r="F36" s="107" t="s">
        <v>408</v>
      </c>
      <c r="G36" s="106" t="s">
        <v>408</v>
      </c>
      <c r="H36" s="106" t="s">
        <v>408</v>
      </c>
      <c r="I36" s="106" t="s">
        <v>408</v>
      </c>
      <c r="J36" s="106"/>
      <c r="K36" s="106" t="s">
        <v>16</v>
      </c>
      <c r="L36" s="112"/>
      <c r="M36" s="112"/>
      <c r="N36" s="106" t="s">
        <v>9</v>
      </c>
      <c r="O36" s="106" t="s">
        <v>411</v>
      </c>
      <c r="P36" s="106" t="s">
        <v>16</v>
      </c>
      <c r="Q36" s="106" t="s">
        <v>9</v>
      </c>
      <c r="R36" s="106" t="s">
        <v>411</v>
      </c>
      <c r="S36" s="102"/>
      <c r="T36" s="108" t="s">
        <v>413</v>
      </c>
    </row>
    <row r="37" spans="1:20">
      <c r="A37" s="106" t="s">
        <v>563</v>
      </c>
      <c r="B37" s="106" t="s">
        <v>29</v>
      </c>
      <c r="C37" s="105"/>
      <c r="D37" s="105"/>
      <c r="E37" s="105"/>
      <c r="F37" s="105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8"/>
    </row>
    <row r="38" spans="1:20">
      <c r="A38" s="106" t="s">
        <v>564</v>
      </c>
      <c r="B38" s="106" t="s">
        <v>11</v>
      </c>
      <c r="C38" s="107"/>
      <c r="D38" s="107"/>
      <c r="E38" s="107"/>
      <c r="F38" s="107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8"/>
    </row>
    <row r="39" spans="1:20">
      <c r="A39" s="106"/>
      <c r="B39" s="106"/>
      <c r="C39" s="107"/>
      <c r="D39" s="107"/>
      <c r="E39" s="107"/>
      <c r="F39" s="107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8"/>
    </row>
    <row r="40" spans="1:20">
      <c r="A40" s="106" t="s">
        <v>557</v>
      </c>
      <c r="B40" s="106" t="s">
        <v>29</v>
      </c>
      <c r="C40" s="105"/>
      <c r="D40" s="105"/>
      <c r="E40" s="105"/>
      <c r="F40" s="105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8"/>
    </row>
    <row r="41" spans="1:20">
      <c r="A41" s="106" t="s">
        <v>558</v>
      </c>
      <c r="B41" s="106" t="s">
        <v>19</v>
      </c>
      <c r="C41" s="107"/>
      <c r="D41" s="107"/>
      <c r="E41" s="107"/>
      <c r="F41" s="107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8" t="s">
        <v>561</v>
      </c>
    </row>
    <row r="42" spans="1:20">
      <c r="A42" s="106" t="s">
        <v>560</v>
      </c>
      <c r="B42" s="106" t="s">
        <v>19</v>
      </c>
      <c r="C42" s="107"/>
      <c r="D42" s="107"/>
      <c r="E42" s="107"/>
      <c r="F42" s="107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8" t="s">
        <v>561</v>
      </c>
    </row>
    <row r="43" spans="1:20">
      <c r="A43" s="106"/>
      <c r="B43" s="106"/>
      <c r="C43" s="107"/>
      <c r="D43" s="107"/>
      <c r="E43" s="107"/>
      <c r="F43" s="107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8"/>
    </row>
    <row r="44" spans="1:20">
      <c r="A44" s="106"/>
      <c r="B44" s="106"/>
      <c r="C44" s="107"/>
      <c r="D44" s="107"/>
      <c r="E44" s="107"/>
      <c r="F44" s="107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8"/>
    </row>
    <row r="45" spans="1:20">
      <c r="A45" s="106"/>
      <c r="B45" s="106"/>
      <c r="C45" s="107"/>
      <c r="D45" s="107"/>
      <c r="E45" s="107"/>
      <c r="F45" s="107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8"/>
    </row>
    <row r="46" spans="1:20">
      <c r="A46" s="106"/>
      <c r="B46" s="106"/>
      <c r="C46" s="107"/>
      <c r="D46" s="107"/>
      <c r="E46" s="107"/>
      <c r="F46" s="107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8"/>
    </row>
    <row r="47" spans="1:20">
      <c r="A47" s="106"/>
      <c r="B47" s="106"/>
      <c r="C47" s="107"/>
      <c r="D47" s="107"/>
      <c r="E47" s="107"/>
      <c r="F47" s="107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8"/>
    </row>
    <row r="48" spans="1:20">
      <c r="A48" s="106"/>
      <c r="B48" s="106"/>
      <c r="C48" s="107"/>
      <c r="D48" s="107"/>
      <c r="E48" s="107"/>
      <c r="F48" s="107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8"/>
    </row>
    <row r="49" spans="1:20">
      <c r="A49" s="106"/>
      <c r="B49" s="106"/>
      <c r="C49" s="107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8"/>
    </row>
    <row r="50" spans="1:20">
      <c r="A50" s="106"/>
      <c r="B50" s="106"/>
      <c r="C50" s="107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8"/>
    </row>
    <row r="51" spans="1:20">
      <c r="A51" s="106"/>
      <c r="B51" s="106"/>
      <c r="C51" s="107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8"/>
    </row>
    <row r="52" spans="1:20">
      <c r="A52" s="106"/>
      <c r="B52" s="106"/>
      <c r="C52" s="107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8"/>
    </row>
    <row r="53" spans="1:20">
      <c r="A53" s="106"/>
      <c r="B53" s="106"/>
      <c r="C53" s="107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8"/>
    </row>
    <row r="54" spans="1:20">
      <c r="A54" s="106"/>
      <c r="B54" s="106"/>
      <c r="C54" s="107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8"/>
    </row>
    <row r="55" spans="1:20">
      <c r="A55" s="106"/>
      <c r="B55" s="106"/>
      <c r="C55" s="107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8"/>
    </row>
    <row r="56" spans="1:20">
      <c r="A56" s="106"/>
      <c r="B56" s="106"/>
      <c r="C56" s="107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8"/>
    </row>
    <row r="57" spans="1:20">
      <c r="A57" s="106"/>
      <c r="B57" s="106"/>
      <c r="C57" s="107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8"/>
    </row>
    <row r="58" spans="1:20">
      <c r="A58" s="106"/>
      <c r="B58" s="106"/>
      <c r="C58" s="107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8"/>
    </row>
    <row r="59" spans="1:20">
      <c r="A59" s="106"/>
      <c r="B59" s="106"/>
      <c r="C59" s="107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8"/>
    </row>
    <row r="60" spans="1:20">
      <c r="A60" s="106"/>
      <c r="B60" s="106"/>
      <c r="C60" s="107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8"/>
    </row>
    <row r="61" spans="1:20">
      <c r="A61" s="106"/>
      <c r="B61" s="106"/>
      <c r="C61" s="107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8"/>
    </row>
    <row r="62" spans="1:20">
      <c r="A62" s="106"/>
      <c r="B62" s="106"/>
      <c r="C62" s="107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8"/>
    </row>
    <row r="63" spans="1:20">
      <c r="A63" s="106"/>
      <c r="B63" s="106"/>
      <c r="C63" s="107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8"/>
    </row>
    <row r="64" spans="1:20">
      <c r="A64" s="106"/>
      <c r="B64" s="106"/>
      <c r="C64" s="107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8"/>
    </row>
    <row r="65" spans="1:20">
      <c r="A65" s="106"/>
      <c r="B65" s="106"/>
      <c r="C65" s="107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8"/>
    </row>
    <row r="66" spans="1:20">
      <c r="A66" s="106"/>
      <c r="B66" s="106"/>
      <c r="C66" s="107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8"/>
    </row>
    <row r="67" spans="1:20">
      <c r="A67" s="106"/>
      <c r="B67" s="106"/>
      <c r="C67" s="107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8"/>
    </row>
    <row r="68" spans="1:20">
      <c r="A68" s="106"/>
      <c r="B68" s="106"/>
      <c r="C68" s="107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8"/>
    </row>
    <row r="69" spans="1:20">
      <c r="A69" s="106"/>
      <c r="B69" s="106"/>
      <c r="C69" s="107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8"/>
    </row>
    <row r="70" spans="1:20">
      <c r="A70" s="106"/>
      <c r="B70" s="106"/>
      <c r="C70" s="107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8"/>
    </row>
    <row r="71" spans="1:20">
      <c r="A71" s="106"/>
      <c r="B71" s="106"/>
      <c r="C71" s="107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8"/>
    </row>
    <row r="72" spans="1:20">
      <c r="A72" s="106"/>
      <c r="B72" s="106"/>
      <c r="C72" s="107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8"/>
    </row>
    <row r="73" spans="1:20">
      <c r="A73" s="106"/>
      <c r="B73" s="106"/>
      <c r="C73" s="107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8"/>
    </row>
    <row r="74" spans="1:20">
      <c r="A74" s="106"/>
      <c r="B74" s="106"/>
      <c r="C74" s="107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8"/>
    </row>
    <row r="75" spans="1:20">
      <c r="A75" s="106"/>
      <c r="B75" s="106"/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8"/>
    </row>
    <row r="76" spans="1:20">
      <c r="A76" s="106"/>
      <c r="B76" s="106"/>
      <c r="C76" s="107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8"/>
    </row>
    <row r="77" spans="1:20">
      <c r="A77" s="106"/>
      <c r="B77" s="106"/>
      <c r="C77" s="107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8"/>
    </row>
    <row r="78" spans="1:20">
      <c r="A78" s="106"/>
      <c r="B78" s="106"/>
      <c r="C78" s="107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8"/>
    </row>
    <row r="79" spans="1:20">
      <c r="A79" s="106"/>
      <c r="B79" s="106"/>
      <c r="C79" s="107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8"/>
    </row>
    <row r="80" spans="1:20">
      <c r="A80" s="106"/>
      <c r="B80" s="106"/>
      <c r="C80" s="107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8"/>
    </row>
    <row r="81" spans="1:20">
      <c r="A81" s="106"/>
      <c r="B81" s="106"/>
      <c r="C81" s="107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8"/>
    </row>
    <row r="82" spans="1:20">
      <c r="A82" s="106"/>
      <c r="B82" s="106"/>
      <c r="C82" s="107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8"/>
    </row>
    <row r="83" spans="1:20">
      <c r="A83" s="106"/>
      <c r="B83" s="106"/>
      <c r="C83" s="107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8"/>
    </row>
    <row r="84" spans="1:20">
      <c r="A84" s="106"/>
      <c r="B84" s="106"/>
      <c r="C84" s="107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8"/>
    </row>
    <row r="85" spans="1:20">
      <c r="A85" s="106"/>
      <c r="B85" s="106"/>
      <c r="C85" s="107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8"/>
    </row>
    <row r="86" spans="1:20">
      <c r="A86" s="106"/>
      <c r="B86" s="106"/>
      <c r="C86" s="107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8"/>
    </row>
    <row r="87" spans="1:20">
      <c r="A87" s="106"/>
      <c r="B87" s="106"/>
      <c r="C87" s="107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8"/>
    </row>
    <row r="88" spans="1:20">
      <c r="A88" s="106"/>
      <c r="B88" s="106"/>
      <c r="C88" s="107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8"/>
    </row>
    <row r="89" spans="1:20">
      <c r="A89" s="106"/>
      <c r="B89" s="106"/>
      <c r="C89" s="107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8"/>
    </row>
    <row r="90" spans="1:20">
      <c r="A90" s="106"/>
      <c r="B90" s="106"/>
      <c r="C90" s="107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8"/>
    </row>
    <row r="91" spans="1:20">
      <c r="A91" s="106"/>
      <c r="B91" s="106"/>
      <c r="C91" s="107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8"/>
    </row>
    <row r="92" spans="1:20">
      <c r="A92" s="106"/>
      <c r="B92" s="106"/>
      <c r="C92" s="107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8"/>
    </row>
    <row r="93" spans="1:20">
      <c r="A93" s="106"/>
      <c r="B93" s="106"/>
      <c r="C93" s="107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8"/>
    </row>
    <row r="94" spans="1:20">
      <c r="A94" s="106"/>
      <c r="B94" s="106"/>
      <c r="C94" s="107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8"/>
    </row>
    <row r="95" spans="1:20">
      <c r="A95" s="106"/>
      <c r="B95" s="106"/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8"/>
    </row>
    <row r="96" spans="1:20">
      <c r="A96" s="106"/>
      <c r="B96" s="106"/>
      <c r="C96" s="107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8"/>
    </row>
    <row r="97" spans="1:20">
      <c r="A97" s="106"/>
      <c r="B97" s="106"/>
      <c r="C97" s="107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8"/>
    </row>
    <row r="98" spans="1:20">
      <c r="A98" s="106"/>
      <c r="B98" s="106"/>
      <c r="C98" s="107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8"/>
    </row>
    <row r="99" spans="1:20">
      <c r="A99" s="106"/>
      <c r="B99" s="106"/>
      <c r="C99" s="107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8"/>
    </row>
    <row r="100" spans="1:20">
      <c r="A100" s="106"/>
      <c r="B100" s="106"/>
      <c r="C100" s="107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8"/>
    </row>
    <row r="101" spans="1:20">
      <c r="A101" s="106"/>
      <c r="B101" s="106"/>
      <c r="C101" s="107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8"/>
    </row>
    <row r="102" spans="1:20">
      <c r="A102" s="106"/>
      <c r="B102" s="106"/>
      <c r="C102" s="107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8"/>
    </row>
    <row r="103" spans="1:20">
      <c r="A103" s="106"/>
      <c r="B103" s="106"/>
      <c r="C103" s="107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8"/>
    </row>
    <row r="104" spans="1:20">
      <c r="A104" s="106"/>
      <c r="B104" s="106"/>
      <c r="C104" s="107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8"/>
    </row>
    <row r="105" spans="1:20">
      <c r="A105" s="106"/>
      <c r="B105" s="106"/>
      <c r="C105" s="107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8"/>
    </row>
    <row r="106" spans="1:20">
      <c r="A106" s="106"/>
      <c r="B106" s="106"/>
      <c r="C106" s="107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8"/>
    </row>
    <row r="107" spans="1:20">
      <c r="A107" s="106"/>
      <c r="B107" s="106"/>
      <c r="C107" s="107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8"/>
    </row>
    <row r="108" spans="1:20">
      <c r="A108" s="106"/>
      <c r="B108" s="106"/>
      <c r="C108" s="107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8"/>
    </row>
    <row r="109" spans="1:20">
      <c r="A109" s="106"/>
      <c r="B109" s="106"/>
      <c r="C109" s="107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8"/>
    </row>
    <row r="110" spans="1:20">
      <c r="A110" s="106"/>
      <c r="B110" s="106"/>
      <c r="C110" s="107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8"/>
    </row>
    <row r="111" spans="1:20">
      <c r="A111" s="106"/>
      <c r="B111" s="106"/>
      <c r="C111" s="107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8"/>
    </row>
    <row r="112" spans="1:20">
      <c r="A112" s="106"/>
      <c r="B112" s="106"/>
      <c r="C112" s="107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8"/>
    </row>
    <row r="113" spans="1:20">
      <c r="A113" s="106"/>
      <c r="B113" s="106"/>
      <c r="C113" s="107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8"/>
    </row>
    <row r="114" spans="1:20">
      <c r="A114" s="106"/>
      <c r="B114" s="106"/>
      <c r="C114" s="107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8"/>
    </row>
    <row r="115" spans="1:20">
      <c r="A115" s="106"/>
      <c r="B115" s="106"/>
      <c r="C115" s="107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8"/>
    </row>
    <row r="116" spans="1:20">
      <c r="A116" s="106"/>
      <c r="B116" s="106"/>
      <c r="C116" s="107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8"/>
    </row>
    <row r="117" spans="1:20">
      <c r="A117" s="106"/>
      <c r="B117" s="106"/>
      <c r="C117" s="107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8"/>
    </row>
    <row r="118" spans="1:20">
      <c r="A118" s="106"/>
      <c r="B118" s="106"/>
      <c r="C118" s="107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8"/>
    </row>
    <row r="119" spans="1:20">
      <c r="A119" s="106"/>
      <c r="B119" s="106"/>
      <c r="C119" s="107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8"/>
    </row>
    <row r="120" spans="1:20">
      <c r="A120" s="106"/>
      <c r="B120" s="106"/>
      <c r="C120" s="107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8"/>
    </row>
    <row r="121" spans="1:20">
      <c r="A121" s="106"/>
      <c r="B121" s="106"/>
      <c r="C121" s="107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8"/>
    </row>
    <row r="122" spans="1:20">
      <c r="A122" s="106"/>
      <c r="B122" s="106"/>
      <c r="C122" s="107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8"/>
    </row>
    <row r="123" spans="1:20">
      <c r="A123" s="106"/>
      <c r="B123" s="106"/>
      <c r="C123" s="107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8"/>
    </row>
    <row r="124" spans="1:20">
      <c r="A124" s="106"/>
      <c r="B124" s="106"/>
      <c r="C124" s="107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8"/>
    </row>
    <row r="125" spans="1:20">
      <c r="A125" s="106"/>
      <c r="B125" s="106"/>
      <c r="C125" s="107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8"/>
    </row>
    <row r="126" spans="1:20">
      <c r="A126" s="106"/>
      <c r="B126" s="106"/>
      <c r="C126" s="107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8"/>
    </row>
    <row r="127" spans="1:20">
      <c r="A127" s="106"/>
      <c r="B127" s="106"/>
      <c r="C127" s="107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8"/>
    </row>
    <row r="128" spans="1:20">
      <c r="A128" s="106"/>
      <c r="B128" s="106"/>
      <c r="C128" s="107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8"/>
    </row>
    <row r="129" spans="1:20">
      <c r="A129" s="106"/>
      <c r="B129" s="106"/>
      <c r="C129" s="107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8"/>
    </row>
    <row r="130" spans="1:20">
      <c r="A130" s="106"/>
      <c r="B130" s="106"/>
      <c r="C130" s="107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8"/>
    </row>
    <row r="131" spans="1:20">
      <c r="A131" s="106"/>
      <c r="B131" s="106"/>
      <c r="C131" s="107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8"/>
    </row>
    <row r="132" spans="1:20">
      <c r="A132" s="106"/>
      <c r="B132" s="106"/>
      <c r="C132" s="107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8"/>
    </row>
    <row r="133" spans="1:20">
      <c r="A133" s="106"/>
      <c r="B133" s="106"/>
      <c r="C133" s="107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8"/>
    </row>
    <row r="134" spans="1:20">
      <c r="A134" s="106"/>
      <c r="B134" s="106"/>
      <c r="C134" s="107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8"/>
    </row>
    <row r="135" spans="1:20">
      <c r="A135" s="106"/>
      <c r="B135" s="106"/>
      <c r="C135" s="107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8"/>
    </row>
    <row r="136" spans="1:20">
      <c r="A136" s="106"/>
      <c r="B136" s="106"/>
      <c r="C136" s="107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8"/>
    </row>
    <row r="137" spans="1:20">
      <c r="A137" s="106"/>
      <c r="B137" s="106"/>
      <c r="C137" s="107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8"/>
    </row>
    <row r="138" spans="1:20">
      <c r="A138" s="106"/>
      <c r="B138" s="106"/>
      <c r="C138" s="107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8"/>
    </row>
    <row r="139" spans="1:20">
      <c r="A139" s="106"/>
      <c r="B139" s="106"/>
      <c r="C139" s="107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8"/>
    </row>
    <row r="140" spans="1:20">
      <c r="A140" s="106"/>
      <c r="B140" s="106"/>
      <c r="C140" s="107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8"/>
    </row>
    <row r="141" spans="1:20">
      <c r="A141" s="106"/>
      <c r="B141" s="106"/>
      <c r="C141" s="107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8"/>
    </row>
    <row r="142" spans="1:20">
      <c r="A142" s="106"/>
      <c r="B142" s="106"/>
      <c r="C142" s="107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8"/>
    </row>
    <row r="143" spans="1:20">
      <c r="A143" s="106"/>
      <c r="B143" s="106"/>
      <c r="C143" s="107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8"/>
    </row>
    <row r="144" spans="1:20">
      <c r="A144" s="106"/>
      <c r="B144" s="106"/>
      <c r="C144" s="107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8"/>
    </row>
    <row r="145" spans="1:20">
      <c r="A145" s="106"/>
      <c r="B145" s="106"/>
      <c r="C145" s="107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8"/>
    </row>
    <row r="146" spans="1:20">
      <c r="A146" s="106"/>
      <c r="B146" s="106"/>
      <c r="C146" s="107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8"/>
    </row>
    <row r="147" spans="1:20">
      <c r="A147" s="106"/>
      <c r="B147" s="106"/>
      <c r="C147" s="107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8"/>
    </row>
    <row r="148" spans="1:20">
      <c r="A148" s="106"/>
      <c r="B148" s="106"/>
      <c r="C148" s="107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8"/>
    </row>
    <row r="149" spans="1:20">
      <c r="A149" s="106"/>
      <c r="B149" s="106"/>
      <c r="C149" s="107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8"/>
    </row>
    <row r="150" spans="1:20">
      <c r="A150" s="106"/>
      <c r="B150" s="106"/>
      <c r="C150" s="107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8"/>
    </row>
    <row r="151" spans="1:20">
      <c r="A151" s="106"/>
      <c r="B151" s="106"/>
      <c r="C151" s="107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8"/>
    </row>
    <row r="152" spans="1:20">
      <c r="A152" s="106"/>
      <c r="B152" s="106"/>
      <c r="C152" s="107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8"/>
    </row>
    <row r="153" spans="1:20">
      <c r="A153" s="106"/>
      <c r="B153" s="106"/>
      <c r="C153" s="107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8"/>
    </row>
    <row r="154" spans="1:20">
      <c r="A154" s="106"/>
      <c r="B154" s="106"/>
      <c r="C154" s="107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8"/>
    </row>
    <row r="155" spans="1:20">
      <c r="A155" s="106"/>
      <c r="B155" s="106"/>
      <c r="C155" s="107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8"/>
    </row>
    <row r="156" spans="1:20">
      <c r="A156" s="106"/>
      <c r="B156" s="106"/>
      <c r="C156" s="107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8"/>
    </row>
    <row r="157" spans="1:20">
      <c r="A157" s="106"/>
      <c r="B157" s="106"/>
      <c r="C157" s="107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8"/>
    </row>
    <row r="158" spans="1:20">
      <c r="A158" s="106"/>
      <c r="B158" s="106"/>
      <c r="C158" s="107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8"/>
    </row>
    <row r="159" spans="1:20">
      <c r="A159" s="106"/>
      <c r="B159" s="106"/>
      <c r="C159" s="107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8"/>
    </row>
    <row r="160" spans="1:20">
      <c r="A160" s="106"/>
      <c r="B160" s="106"/>
      <c r="C160" s="107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8"/>
    </row>
    <row r="161" spans="1:20">
      <c r="A161" s="106"/>
      <c r="B161" s="106"/>
      <c r="C161" s="107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8"/>
    </row>
    <row r="162" spans="1:20">
      <c r="A162" s="106"/>
      <c r="B162" s="106"/>
      <c r="C162" s="107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8"/>
    </row>
    <row r="163" spans="1:20">
      <c r="A163" s="106"/>
      <c r="B163" s="106"/>
      <c r="C163" s="107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8"/>
    </row>
    <row r="164" spans="1:20">
      <c r="A164" s="106"/>
      <c r="B164" s="106"/>
      <c r="C164" s="107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8"/>
    </row>
    <row r="165" spans="1:20">
      <c r="A165" s="106"/>
      <c r="B165" s="106"/>
      <c r="C165" s="107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8"/>
    </row>
    <row r="166" spans="1:20">
      <c r="A166" s="106"/>
      <c r="B166" s="106"/>
      <c r="C166" s="107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8"/>
    </row>
    <row r="167" spans="1:20">
      <c r="A167" s="106"/>
      <c r="B167" s="106"/>
      <c r="C167" s="107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8"/>
    </row>
    <row r="168" spans="1:20">
      <c r="A168" s="106"/>
      <c r="B168" s="106"/>
      <c r="C168" s="107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8"/>
    </row>
    <row r="169" spans="1:20">
      <c r="A169" s="106"/>
      <c r="B169" s="106"/>
      <c r="C169" s="107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8"/>
    </row>
    <row r="170" spans="1:20">
      <c r="A170" s="106"/>
      <c r="B170" s="106"/>
      <c r="C170" s="107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8"/>
    </row>
    <row r="171" spans="1:20">
      <c r="A171" s="106"/>
      <c r="B171" s="106"/>
      <c r="C171" s="107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8"/>
    </row>
    <row r="172" spans="1:20">
      <c r="A172" s="106"/>
      <c r="B172" s="106"/>
      <c r="C172" s="107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8"/>
    </row>
    <row r="173" spans="1:20">
      <c r="A173" s="106"/>
      <c r="B173" s="106"/>
      <c r="C173" s="107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8"/>
    </row>
    <row r="174" spans="1:20">
      <c r="A174" s="106"/>
      <c r="B174" s="106"/>
      <c r="C174" s="107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8"/>
    </row>
    <row r="175" spans="1:20">
      <c r="A175" s="106"/>
      <c r="B175" s="106"/>
      <c r="C175" s="107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8"/>
    </row>
    <row r="176" spans="1:20">
      <c r="A176" s="106"/>
      <c r="B176" s="106"/>
      <c r="C176" s="107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8"/>
    </row>
    <row r="177" spans="1:20">
      <c r="A177" s="106"/>
      <c r="B177" s="106"/>
      <c r="C177" s="107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8"/>
    </row>
    <row r="178" spans="1:20">
      <c r="A178" s="106"/>
      <c r="B178" s="106"/>
      <c r="C178" s="107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8"/>
    </row>
    <row r="179" spans="1:20">
      <c r="A179" s="106"/>
      <c r="B179" s="106"/>
      <c r="C179" s="107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8"/>
    </row>
    <row r="180" spans="1:20">
      <c r="A180" s="106"/>
      <c r="B180" s="106"/>
      <c r="C180" s="107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8"/>
    </row>
    <row r="181" spans="1:20">
      <c r="A181" s="106"/>
      <c r="B181" s="106"/>
      <c r="C181" s="107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8"/>
    </row>
    <row r="182" spans="1:20">
      <c r="A182" s="106"/>
      <c r="B182" s="106"/>
      <c r="C182" s="107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8"/>
    </row>
    <row r="183" spans="1:20">
      <c r="A183" s="106"/>
      <c r="B183" s="106"/>
      <c r="C183" s="107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8"/>
    </row>
    <row r="184" spans="1:20">
      <c r="A184" s="106"/>
      <c r="B184" s="106"/>
      <c r="C184" s="107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8"/>
    </row>
    <row r="185" spans="1:20">
      <c r="A185" s="106"/>
      <c r="B185" s="106"/>
      <c r="C185" s="107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8"/>
    </row>
    <row r="186" spans="1:20">
      <c r="A186" s="106"/>
      <c r="B186" s="106"/>
      <c r="C186" s="107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8"/>
    </row>
    <row r="187" spans="1:20">
      <c r="A187" s="106"/>
      <c r="B187" s="106"/>
      <c r="C187" s="107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8"/>
    </row>
    <row r="188" spans="1:20">
      <c r="A188" s="106"/>
      <c r="B188" s="106"/>
      <c r="C188" s="107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8"/>
    </row>
    <row r="189" spans="1:20">
      <c r="A189" s="106"/>
      <c r="B189" s="106"/>
      <c r="C189" s="107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8"/>
    </row>
    <row r="190" spans="1:20">
      <c r="A190" s="106"/>
      <c r="B190" s="106"/>
      <c r="C190" s="107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8"/>
    </row>
    <row r="191" spans="1:20">
      <c r="A191" s="106"/>
      <c r="B191" s="106"/>
      <c r="C191" s="107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8"/>
    </row>
    <row r="192" spans="1:20">
      <c r="A192" s="106"/>
      <c r="B192" s="106"/>
      <c r="C192" s="107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8"/>
    </row>
    <row r="193" spans="1:20">
      <c r="A193" s="106"/>
      <c r="B193" s="106"/>
      <c r="C193" s="107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8"/>
    </row>
    <row r="194" spans="1:20">
      <c r="A194" s="106"/>
      <c r="B194" s="106"/>
      <c r="C194" s="107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8"/>
    </row>
    <row r="195" spans="1:20">
      <c r="A195" s="106"/>
      <c r="B195" s="106"/>
      <c r="C195" s="107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8"/>
    </row>
    <row r="196" spans="1:20">
      <c r="A196" s="106"/>
      <c r="B196" s="106"/>
      <c r="C196" s="107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8"/>
    </row>
    <row r="197" spans="1:20">
      <c r="A197" s="106"/>
      <c r="B197" s="106"/>
      <c r="C197" s="107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8"/>
    </row>
    <row r="198" spans="1:20">
      <c r="A198" s="106"/>
      <c r="B198" s="106"/>
      <c r="C198" s="107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8"/>
    </row>
    <row r="199" spans="1:20">
      <c r="A199" s="106"/>
      <c r="B199" s="106"/>
      <c r="C199" s="107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8"/>
    </row>
    <row r="200" spans="1:20">
      <c r="A200" s="106"/>
      <c r="B200" s="106"/>
      <c r="C200" s="107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8"/>
    </row>
    <row r="201" spans="1:20">
      <c r="A201" s="106"/>
      <c r="B201" s="106"/>
      <c r="C201" s="107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8"/>
    </row>
    <row r="202" spans="1:20">
      <c r="A202" s="106"/>
      <c r="B202" s="106"/>
      <c r="C202" s="107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8"/>
    </row>
    <row r="203" spans="1:20">
      <c r="A203" s="106"/>
      <c r="B203" s="106"/>
      <c r="C203" s="107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8"/>
    </row>
    <row r="204" spans="1:20">
      <c r="A204" s="106"/>
      <c r="B204" s="106"/>
      <c r="C204" s="107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8"/>
    </row>
    <row r="205" spans="1:20">
      <c r="A205" s="106"/>
      <c r="B205" s="106"/>
      <c r="C205" s="107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8"/>
    </row>
    <row r="206" spans="1:20">
      <c r="A206" s="106"/>
      <c r="B206" s="106"/>
      <c r="C206" s="107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8"/>
    </row>
    <row r="207" spans="1:20">
      <c r="A207" s="106"/>
      <c r="B207" s="106"/>
      <c r="C207" s="107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8"/>
    </row>
    <row r="208" spans="1:20">
      <c r="A208" s="106"/>
      <c r="B208" s="106"/>
      <c r="C208" s="107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8"/>
    </row>
    <row r="209" spans="1:20">
      <c r="A209" s="106"/>
      <c r="B209" s="106"/>
      <c r="C209" s="107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8"/>
    </row>
    <row r="210" spans="1:20">
      <c r="A210" s="106"/>
      <c r="B210" s="106"/>
      <c r="C210" s="107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8"/>
    </row>
    <row r="211" spans="1:20">
      <c r="A211" s="106"/>
      <c r="B211" s="106"/>
      <c r="C211" s="107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8"/>
    </row>
    <row r="212" spans="1:20">
      <c r="A212" s="106"/>
      <c r="B212" s="106"/>
      <c r="C212" s="107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8"/>
    </row>
    <row r="213" spans="1:20">
      <c r="A213" s="106"/>
      <c r="B213" s="106"/>
      <c r="C213" s="107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8"/>
    </row>
    <row r="214" spans="1:20">
      <c r="A214" s="106"/>
      <c r="B214" s="106"/>
      <c r="C214" s="107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8"/>
    </row>
    <row r="215" spans="1:20">
      <c r="A215" s="106"/>
      <c r="B215" s="106"/>
      <c r="C215" s="107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8"/>
    </row>
    <row r="216" spans="1:20">
      <c r="A216" s="106"/>
      <c r="B216" s="106"/>
      <c r="C216" s="107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8"/>
    </row>
    <row r="217" spans="1:20">
      <c r="A217" s="106"/>
      <c r="B217" s="106"/>
      <c r="C217" s="107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8"/>
    </row>
    <row r="218" spans="1:20">
      <c r="A218" s="106"/>
      <c r="B218" s="106"/>
      <c r="C218" s="107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8"/>
    </row>
    <row r="219" spans="1:20">
      <c r="A219" s="106"/>
      <c r="B219" s="106"/>
      <c r="C219" s="107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8"/>
    </row>
    <row r="220" spans="1:20">
      <c r="A220" s="106"/>
      <c r="B220" s="106"/>
      <c r="C220" s="107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8"/>
    </row>
    <row r="221" spans="1:20">
      <c r="A221" s="106"/>
      <c r="B221" s="106"/>
      <c r="C221" s="107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8"/>
    </row>
    <row r="222" spans="1:20">
      <c r="A222" s="106"/>
      <c r="B222" s="106"/>
      <c r="C222" s="107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8"/>
    </row>
    <row r="223" spans="1:20">
      <c r="A223" s="106"/>
      <c r="B223" s="106"/>
      <c r="C223" s="107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8"/>
    </row>
    <row r="224" spans="1:20">
      <c r="A224" s="106"/>
      <c r="B224" s="106"/>
      <c r="C224" s="107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8"/>
    </row>
    <row r="225" spans="1:20">
      <c r="A225" s="106"/>
      <c r="B225" s="106"/>
      <c r="C225" s="107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8"/>
    </row>
    <row r="226" spans="1:20">
      <c r="A226" s="106"/>
      <c r="B226" s="106"/>
      <c r="C226" s="107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8"/>
    </row>
    <row r="227" spans="1:20">
      <c r="A227" s="106"/>
      <c r="B227" s="106"/>
      <c r="C227" s="107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8"/>
    </row>
    <row r="228" spans="1:20">
      <c r="A228" s="106"/>
      <c r="B228" s="106"/>
      <c r="C228" s="107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8"/>
    </row>
    <row r="229" spans="1:20">
      <c r="A229" s="106"/>
      <c r="B229" s="106"/>
      <c r="C229" s="107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8"/>
    </row>
    <row r="230" spans="1:20">
      <c r="A230" s="106"/>
      <c r="B230" s="106"/>
      <c r="C230" s="107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8"/>
    </row>
    <row r="231" spans="1:20">
      <c r="A231" s="106"/>
      <c r="B231" s="106"/>
      <c r="C231" s="107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8"/>
    </row>
    <row r="232" spans="1:20">
      <c r="A232" s="106"/>
      <c r="B232" s="106"/>
      <c r="C232" s="107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8"/>
    </row>
    <row r="233" spans="1:20">
      <c r="A233" s="106"/>
      <c r="B233" s="106"/>
      <c r="C233" s="107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8"/>
    </row>
    <row r="234" spans="1:20">
      <c r="A234" s="106"/>
      <c r="B234" s="106"/>
      <c r="C234" s="107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8"/>
    </row>
    <row r="235" spans="1:20">
      <c r="A235" s="106"/>
      <c r="B235" s="106"/>
      <c r="C235" s="107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8"/>
    </row>
    <row r="236" spans="1:20">
      <c r="A236" s="106"/>
      <c r="B236" s="106"/>
      <c r="C236" s="107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8"/>
    </row>
    <row r="237" spans="1:20">
      <c r="A237" s="106"/>
      <c r="B237" s="106"/>
      <c r="C237" s="107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8"/>
    </row>
    <row r="238" spans="1:20">
      <c r="A238" s="106"/>
      <c r="B238" s="106"/>
      <c r="C238" s="107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8"/>
    </row>
    <row r="239" spans="1:20">
      <c r="A239" s="106"/>
      <c r="B239" s="106"/>
      <c r="C239" s="107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8"/>
    </row>
    <row r="240" spans="1:20">
      <c r="A240" s="106"/>
      <c r="B240" s="106"/>
      <c r="C240" s="107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8"/>
    </row>
    <row r="241" spans="1:20">
      <c r="A241" s="106"/>
      <c r="B241" s="106"/>
      <c r="C241" s="107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8"/>
    </row>
    <row r="242" spans="1:20">
      <c r="A242" s="106"/>
      <c r="B242" s="106"/>
      <c r="C242" s="107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8"/>
    </row>
    <row r="243" spans="1:20">
      <c r="A243" s="106"/>
      <c r="B243" s="106"/>
      <c r="C243" s="107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8"/>
    </row>
    <row r="244" spans="1:20">
      <c r="A244" s="106"/>
      <c r="B244" s="106"/>
      <c r="C244" s="107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8"/>
    </row>
    <row r="245" spans="1:20">
      <c r="A245" s="106"/>
      <c r="B245" s="106"/>
      <c r="C245" s="107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8"/>
    </row>
    <row r="246" spans="1:20">
      <c r="A246" s="106"/>
      <c r="B246" s="106"/>
      <c r="C246" s="107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8"/>
    </row>
    <row r="247" spans="1:20">
      <c r="A247" s="106"/>
      <c r="B247" s="106"/>
      <c r="C247" s="107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8"/>
    </row>
    <row r="248" spans="1:20">
      <c r="A248" s="106"/>
      <c r="B248" s="106"/>
      <c r="C248" s="107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8"/>
    </row>
    <row r="249" spans="1:20">
      <c r="A249" s="106"/>
      <c r="B249" s="106"/>
      <c r="C249" s="107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8"/>
    </row>
    <row r="250" spans="1:20">
      <c r="A250" s="106"/>
      <c r="B250" s="106"/>
      <c r="C250" s="107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8"/>
    </row>
    <row r="251" spans="1:20">
      <c r="A251" s="106"/>
      <c r="B251" s="106"/>
      <c r="C251" s="107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8"/>
    </row>
    <row r="252" spans="1:20">
      <c r="A252" s="106"/>
      <c r="B252" s="106"/>
      <c r="C252" s="107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8"/>
    </row>
    <row r="253" spans="1:20">
      <c r="A253" s="106"/>
      <c r="B253" s="106"/>
      <c r="C253" s="107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8"/>
    </row>
    <row r="254" spans="1:20">
      <c r="A254" s="106"/>
      <c r="B254" s="106"/>
      <c r="C254" s="107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8"/>
    </row>
    <row r="255" spans="1:20">
      <c r="A255" s="106"/>
      <c r="B255" s="106"/>
      <c r="C255" s="107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8"/>
    </row>
    <row r="256" spans="1:20">
      <c r="A256" s="106"/>
      <c r="B256" s="106"/>
      <c r="C256" s="107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8"/>
    </row>
    <row r="257" spans="1:20">
      <c r="A257" s="106"/>
      <c r="B257" s="106"/>
      <c r="C257" s="107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8"/>
    </row>
    <row r="258" spans="1:20">
      <c r="A258" s="106"/>
      <c r="B258" s="106"/>
      <c r="C258" s="107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8"/>
    </row>
    <row r="259" spans="1:20">
      <c r="A259" s="106"/>
      <c r="B259" s="106"/>
      <c r="C259" s="107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8"/>
    </row>
    <row r="260" spans="1:20">
      <c r="A260" s="106"/>
      <c r="B260" s="106"/>
      <c r="C260" s="107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8"/>
    </row>
    <row r="261" spans="1:20">
      <c r="A261" s="106"/>
      <c r="B261" s="106"/>
      <c r="C261" s="107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8"/>
    </row>
    <row r="262" spans="1:20">
      <c r="A262" s="106"/>
      <c r="B262" s="106"/>
      <c r="C262" s="107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8"/>
    </row>
    <row r="263" spans="1:20">
      <c r="A263" s="106"/>
      <c r="B263" s="106"/>
      <c r="C263" s="107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8"/>
    </row>
    <row r="264" spans="1:20">
      <c r="A264" s="106"/>
      <c r="B264" s="106"/>
      <c r="C264" s="107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8"/>
    </row>
    <row r="265" spans="1:20">
      <c r="A265" s="106"/>
      <c r="B265" s="106"/>
      <c r="C265" s="107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8"/>
    </row>
    <row r="266" spans="1:20">
      <c r="A266" s="106"/>
      <c r="B266" s="106"/>
      <c r="C266" s="107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8"/>
    </row>
    <row r="267" spans="1:20">
      <c r="A267" s="106"/>
      <c r="B267" s="106"/>
      <c r="C267" s="107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8"/>
    </row>
    <row r="268" spans="1:20">
      <c r="A268" s="106"/>
      <c r="B268" s="106"/>
      <c r="C268" s="107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8"/>
    </row>
    <row r="269" spans="1:20">
      <c r="A269" s="106"/>
      <c r="B269" s="106"/>
      <c r="C269" s="107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8"/>
    </row>
    <row r="270" spans="1:20">
      <c r="A270" s="106"/>
      <c r="B270" s="106"/>
      <c r="C270" s="107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8"/>
    </row>
    <row r="271" spans="1:20">
      <c r="A271" s="106"/>
      <c r="B271" s="106"/>
      <c r="C271" s="107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8"/>
    </row>
    <row r="272" spans="1:20">
      <c r="A272" s="106"/>
      <c r="B272" s="106"/>
      <c r="C272" s="107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8"/>
    </row>
    <row r="273" spans="1:20">
      <c r="A273" s="106"/>
      <c r="B273" s="106"/>
      <c r="C273" s="107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8"/>
    </row>
    <row r="274" spans="1:20">
      <c r="A274" s="106"/>
      <c r="B274" s="106"/>
      <c r="C274" s="107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8"/>
    </row>
    <row r="275" spans="1:20">
      <c r="A275" s="106"/>
      <c r="B275" s="106"/>
      <c r="C275" s="107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8"/>
    </row>
    <row r="276" spans="1:20">
      <c r="A276" s="106"/>
      <c r="B276" s="106"/>
      <c r="C276" s="107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8"/>
    </row>
    <row r="277" spans="1:20">
      <c r="A277" s="106"/>
      <c r="B277" s="106"/>
      <c r="C277" s="107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8"/>
    </row>
    <row r="278" spans="1:20">
      <c r="A278" s="106"/>
      <c r="B278" s="106"/>
      <c r="C278" s="107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8"/>
    </row>
    <row r="279" spans="1:20">
      <c r="A279" s="106"/>
      <c r="B279" s="106"/>
      <c r="C279" s="107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8"/>
    </row>
    <row r="280" spans="1:20">
      <c r="A280" s="106"/>
      <c r="B280" s="106"/>
      <c r="C280" s="107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8"/>
    </row>
    <row r="281" spans="1:20">
      <c r="A281" s="106"/>
      <c r="B281" s="106"/>
      <c r="C281" s="107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8"/>
    </row>
    <row r="282" spans="1:20">
      <c r="A282" s="106"/>
      <c r="B282" s="106"/>
      <c r="C282" s="107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8"/>
    </row>
    <row r="283" spans="1:20">
      <c r="A283" s="106"/>
      <c r="B283" s="106"/>
      <c r="C283" s="107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8"/>
    </row>
    <row r="284" spans="1:20">
      <c r="A284" s="106"/>
      <c r="B284" s="106"/>
      <c r="C284" s="107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8"/>
    </row>
    <row r="285" spans="1:20">
      <c r="A285" s="106"/>
      <c r="B285" s="106"/>
      <c r="C285" s="107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8"/>
    </row>
    <row r="286" spans="1:20">
      <c r="A286" s="106"/>
      <c r="B286" s="106"/>
      <c r="C286" s="107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8"/>
    </row>
    <row r="287" spans="1:20">
      <c r="A287" s="106"/>
      <c r="B287" s="106"/>
      <c r="C287" s="107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8"/>
    </row>
    <row r="288" spans="1:20">
      <c r="A288" s="106"/>
      <c r="B288" s="106"/>
      <c r="C288" s="107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8"/>
    </row>
    <row r="289" spans="1:20">
      <c r="A289" s="106"/>
      <c r="B289" s="106"/>
      <c r="C289" s="107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8"/>
    </row>
    <row r="290" spans="1:20">
      <c r="A290" s="106"/>
      <c r="B290" s="106"/>
      <c r="C290" s="107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8"/>
    </row>
    <row r="291" spans="1:20">
      <c r="A291" s="106"/>
      <c r="B291" s="106"/>
      <c r="C291" s="107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8"/>
    </row>
    <row r="292" spans="1:20">
      <c r="A292" s="106"/>
      <c r="B292" s="106"/>
      <c r="C292" s="107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8"/>
    </row>
    <row r="293" spans="1:20">
      <c r="A293" s="106"/>
      <c r="B293" s="106"/>
      <c r="C293" s="107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8"/>
    </row>
    <row r="294" spans="1:20">
      <c r="A294" s="106"/>
      <c r="B294" s="106"/>
      <c r="C294" s="107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8"/>
    </row>
    <row r="295" spans="1:20">
      <c r="A295" s="106"/>
      <c r="B295" s="106"/>
      <c r="C295" s="107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8"/>
    </row>
    <row r="296" spans="1:20">
      <c r="A296" s="106"/>
      <c r="B296" s="106"/>
      <c r="C296" s="107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8"/>
    </row>
    <row r="297" spans="1:20">
      <c r="A297" s="106"/>
      <c r="B297" s="106"/>
      <c r="C297" s="107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8"/>
    </row>
    <row r="298" spans="1:20">
      <c r="A298" s="106"/>
      <c r="B298" s="106"/>
      <c r="C298" s="107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8"/>
    </row>
    <row r="299" spans="1:20">
      <c r="A299" s="106"/>
      <c r="B299" s="106"/>
      <c r="C299" s="107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8"/>
    </row>
    <row r="300" spans="1:20">
      <c r="A300" s="106"/>
      <c r="B300" s="106"/>
      <c r="C300" s="107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0"/>
  <sheetViews>
    <sheetView zoomScale="110" zoomScaleNormal="110" workbookViewId="0">
      <pane ySplit="18" topLeftCell="A37" activePane="bottomLeft" state="frozen"/>
      <selection pane="bottomLeft" activeCell="B42" sqref="B42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5.8320312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250"/>
      <c r="B1" s="250"/>
      <c r="C1" s="250"/>
      <c r="D1" s="250"/>
      <c r="E1" s="250"/>
      <c r="F1" s="250"/>
      <c r="G1" s="250"/>
      <c r="H1" s="250"/>
      <c r="I1" s="250"/>
      <c r="J1" s="250"/>
    </row>
    <row r="2" spans="1:10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>
      <c r="A3" s="250"/>
      <c r="B3" s="250"/>
      <c r="C3" s="250"/>
      <c r="D3" s="250"/>
      <c r="E3" s="250"/>
      <c r="F3" s="250"/>
      <c r="G3" s="250"/>
      <c r="H3" s="250"/>
      <c r="I3" s="250"/>
      <c r="J3" s="250"/>
    </row>
    <row r="4" spans="1:10">
      <c r="A4" s="250"/>
      <c r="B4" s="250"/>
      <c r="C4" s="250"/>
      <c r="D4" s="250"/>
      <c r="E4" s="250"/>
      <c r="F4" s="250"/>
      <c r="G4" s="250"/>
      <c r="H4" s="250"/>
      <c r="I4" s="250"/>
      <c r="J4" s="250"/>
    </row>
    <row r="5" spans="1:10">
      <c r="A5" s="250"/>
      <c r="B5" s="250"/>
      <c r="C5" s="250"/>
      <c r="D5" s="250"/>
      <c r="E5" s="250"/>
      <c r="F5" s="250"/>
      <c r="G5" s="250"/>
      <c r="H5" s="250"/>
      <c r="I5" s="250"/>
      <c r="J5" s="250"/>
    </row>
    <row r="6" spans="1:10">
      <c r="A6" s="250"/>
      <c r="B6" s="250"/>
      <c r="C6" s="250"/>
      <c r="D6" s="250"/>
      <c r="E6" s="250"/>
      <c r="F6" s="250"/>
      <c r="G6" s="250"/>
      <c r="H6" s="250"/>
      <c r="I6" s="250"/>
      <c r="J6" s="250"/>
    </row>
    <row r="7" spans="1:10" ht="18" customHeight="1">
      <c r="A7" s="252" t="s">
        <v>196</v>
      </c>
      <c r="B7" s="248" t="str">
        <f>'Fiche Générale'!B3</f>
        <v>Portail_SHS</v>
      </c>
      <c r="C7" s="252" t="s">
        <v>197</v>
      </c>
      <c r="D7" s="252"/>
      <c r="E7" s="259" t="str">
        <f>'Fiche Générale'!B4</f>
        <v>Sociologie</v>
      </c>
      <c r="F7" s="260"/>
      <c r="G7" s="252" t="s">
        <v>198</v>
      </c>
      <c r="H7" s="301" t="str">
        <f>'Fiche Générale'!B5</f>
        <v>HPSHS18</v>
      </c>
      <c r="I7" s="301"/>
      <c r="J7" s="301"/>
    </row>
    <row r="8" spans="1:10" ht="18" customHeight="1">
      <c r="A8" s="252"/>
      <c r="B8" s="248"/>
      <c r="C8" s="252"/>
      <c r="D8" s="252"/>
      <c r="E8" s="261"/>
      <c r="F8" s="262"/>
      <c r="G8" s="252"/>
      <c r="H8" s="301"/>
      <c r="I8" s="301"/>
      <c r="J8" s="301"/>
    </row>
    <row r="9" spans="1:10" ht="18" customHeight="1">
      <c r="A9" s="252"/>
      <c r="B9" s="248"/>
      <c r="C9" s="252"/>
      <c r="D9" s="252"/>
      <c r="E9" s="263"/>
      <c r="F9" s="264"/>
      <c r="G9" s="252"/>
      <c r="H9" s="301"/>
      <c r="I9" s="301"/>
      <c r="J9" s="301"/>
    </row>
    <row r="10" spans="1:10" ht="18" customHeight="1">
      <c r="A10" s="252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03"/>
    </row>
    <row r="11" spans="1:10" ht="18" customHeight="1">
      <c r="A11" s="252"/>
      <c r="B11" s="248"/>
      <c r="C11" s="265"/>
      <c r="D11" s="265"/>
      <c r="E11" s="303"/>
      <c r="F11" s="303"/>
      <c r="G11" s="303"/>
      <c r="H11" s="303"/>
      <c r="I11" s="303"/>
      <c r="J11" s="303"/>
    </row>
    <row r="12" spans="1:10">
      <c r="C12" s="13" t="s">
        <v>187</v>
      </c>
    </row>
    <row r="13" spans="1:10">
      <c r="A13" s="249" t="s">
        <v>200</v>
      </c>
      <c r="B13" s="229" t="str">
        <f>'S3 Maquette'!B13</f>
        <v>2ème année de Portail</v>
      </c>
      <c r="C13" s="249" t="s">
        <v>202</v>
      </c>
      <c r="D13" s="249"/>
      <c r="E13" s="305">
        <f>'S3 Maquette'!E13</f>
        <v>0</v>
      </c>
      <c r="F13" s="305"/>
      <c r="G13" s="249" t="s">
        <v>495</v>
      </c>
      <c r="H13" s="224" t="e">
        <f>Calcul!J7</f>
        <v>#REF!</v>
      </c>
      <c r="I13" s="224"/>
      <c r="J13" s="26"/>
    </row>
    <row r="14" spans="1:10">
      <c r="A14" s="249"/>
      <c r="B14" s="232"/>
      <c r="C14" s="249"/>
      <c r="D14" s="249"/>
      <c r="E14" s="305"/>
      <c r="F14" s="305"/>
      <c r="G14" s="249"/>
      <c r="H14" s="224"/>
      <c r="I14" s="224"/>
      <c r="J14" s="26"/>
    </row>
    <row r="15" spans="1:10">
      <c r="A15" s="249" t="s">
        <v>204</v>
      </c>
      <c r="B15" s="229" t="s">
        <v>168</v>
      </c>
      <c r="C15" s="272" t="s">
        <v>205</v>
      </c>
      <c r="D15" s="273"/>
      <c r="E15" s="249"/>
      <c r="F15" s="249"/>
      <c r="G15" s="276" t="s">
        <v>422</v>
      </c>
      <c r="H15" s="308" t="e">
        <f>Calcul!J20</f>
        <v>#REF!</v>
      </c>
      <c r="I15" s="308"/>
      <c r="J15" s="26"/>
    </row>
    <row r="16" spans="1:10">
      <c r="A16" s="249"/>
      <c r="B16" s="232"/>
      <c r="C16" s="274"/>
      <c r="D16" s="275"/>
      <c r="E16" s="249"/>
      <c r="F16" s="249"/>
      <c r="G16" s="277"/>
      <c r="H16" s="308"/>
      <c r="I16" s="308"/>
      <c r="J16" s="26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5" customHeight="1">
      <c r="A19" s="50">
        <v>0</v>
      </c>
      <c r="B19" s="48" t="s">
        <v>565</v>
      </c>
      <c r="C19" s="50" t="s">
        <v>11</v>
      </c>
      <c r="D19" s="50">
        <v>6</v>
      </c>
      <c r="E19" s="56"/>
      <c r="F19" s="56"/>
      <c r="G19" s="56"/>
      <c r="H19" s="60"/>
      <c r="I19" s="60"/>
      <c r="J19" s="60"/>
      <c r="K19" s="60"/>
      <c r="L19" s="60"/>
      <c r="M19" s="60"/>
      <c r="N19" s="56"/>
      <c r="O19" s="65"/>
    </row>
    <row r="20" spans="1:15" ht="43.5" customHeight="1">
      <c r="A20" s="50" t="s">
        <v>215</v>
      </c>
      <c r="B20" s="48" t="s">
        <v>566</v>
      </c>
      <c r="C20" s="50" t="s">
        <v>19</v>
      </c>
      <c r="D20" s="60"/>
      <c r="E20" s="56"/>
      <c r="F20" s="56"/>
      <c r="G20" s="56"/>
      <c r="H20" s="60"/>
      <c r="I20" s="60"/>
      <c r="J20" s="60"/>
      <c r="K20" s="60"/>
      <c r="L20" s="60"/>
      <c r="M20" s="60"/>
      <c r="N20" s="56"/>
      <c r="O20" s="65"/>
    </row>
    <row r="21" spans="1:15" ht="43.5" customHeight="1">
      <c r="A21" s="50" t="s">
        <v>217</v>
      </c>
      <c r="B21" s="48" t="s">
        <v>567</v>
      </c>
      <c r="C21" s="50" t="s">
        <v>19</v>
      </c>
      <c r="D21" s="60"/>
      <c r="E21" s="56"/>
      <c r="F21" s="56"/>
      <c r="G21" s="56"/>
      <c r="H21" s="60"/>
      <c r="I21" s="60"/>
      <c r="J21" s="60"/>
      <c r="K21" s="60"/>
      <c r="L21" s="60"/>
      <c r="M21" s="60"/>
      <c r="N21" s="56"/>
      <c r="O21" s="65"/>
    </row>
    <row r="22" spans="1:15" ht="43.5" customHeight="1">
      <c r="A22" s="50" t="s">
        <v>219</v>
      </c>
      <c r="B22" s="49" t="s">
        <v>568</v>
      </c>
      <c r="C22" s="50" t="s">
        <v>19</v>
      </c>
      <c r="D22" s="60"/>
      <c r="E22" s="56"/>
      <c r="F22" s="56"/>
      <c r="G22" s="56"/>
      <c r="H22" s="60"/>
      <c r="I22" s="60"/>
      <c r="J22" s="60"/>
      <c r="K22" s="60"/>
      <c r="L22" s="60"/>
      <c r="M22" s="60"/>
      <c r="N22" s="56"/>
      <c r="O22" s="65"/>
    </row>
    <row r="23" spans="1:15" ht="43.5" customHeight="1">
      <c r="A23" s="53"/>
      <c r="B23" s="49" t="s">
        <v>221</v>
      </c>
      <c r="C23" s="50" t="s">
        <v>29</v>
      </c>
      <c r="D23" s="60"/>
      <c r="E23" s="56"/>
      <c r="F23" s="56"/>
      <c r="G23" s="56"/>
      <c r="H23" s="60"/>
      <c r="I23" s="60"/>
      <c r="J23" s="60"/>
      <c r="K23" s="60"/>
      <c r="L23" s="60"/>
      <c r="M23" s="60"/>
      <c r="N23" s="56"/>
      <c r="O23" s="65"/>
    </row>
    <row r="24" spans="1:15" ht="43.5" customHeight="1">
      <c r="A24" s="50" t="s">
        <v>222</v>
      </c>
      <c r="B24" s="49" t="s">
        <v>569</v>
      </c>
      <c r="C24" s="50" t="s">
        <v>19</v>
      </c>
      <c r="D24" s="60"/>
      <c r="E24" s="56"/>
      <c r="F24" s="56"/>
      <c r="G24" s="56"/>
      <c r="H24" s="60"/>
      <c r="I24" s="60"/>
      <c r="J24" s="60"/>
      <c r="K24" s="60"/>
      <c r="L24" s="60"/>
      <c r="M24" s="60"/>
      <c r="N24" s="56"/>
      <c r="O24" s="65"/>
    </row>
    <row r="25" spans="1:15" ht="43.5" customHeight="1">
      <c r="A25" s="50" t="s">
        <v>224</v>
      </c>
      <c r="B25" s="49" t="s">
        <v>225</v>
      </c>
      <c r="C25" s="50" t="s">
        <v>19</v>
      </c>
      <c r="D25" s="60"/>
      <c r="E25" s="56"/>
      <c r="F25" s="56"/>
      <c r="G25" s="56"/>
      <c r="H25" s="60"/>
      <c r="I25" s="60"/>
      <c r="J25" s="60"/>
      <c r="K25" s="60"/>
      <c r="L25" s="60"/>
      <c r="M25" s="60"/>
      <c r="N25" s="56"/>
      <c r="O25" s="65"/>
    </row>
    <row r="26" spans="1:15" ht="43.5" customHeight="1">
      <c r="A26" s="50" t="s">
        <v>226</v>
      </c>
      <c r="B26" s="49" t="s">
        <v>227</v>
      </c>
      <c r="C26" s="50" t="s">
        <v>19</v>
      </c>
      <c r="D26" s="60"/>
      <c r="E26" s="56"/>
      <c r="F26" s="56"/>
      <c r="G26" s="56"/>
      <c r="H26" s="60"/>
      <c r="I26" s="60"/>
      <c r="J26" s="60"/>
      <c r="K26" s="60"/>
      <c r="L26" s="60"/>
      <c r="M26" s="60"/>
      <c r="N26" s="56"/>
      <c r="O26" s="65"/>
    </row>
    <row r="27" spans="1:15" ht="43.5" customHeight="1">
      <c r="A27" s="74">
        <v>1</v>
      </c>
      <c r="B27" s="69" t="s">
        <v>570</v>
      </c>
      <c r="C27" s="19" t="s">
        <v>11</v>
      </c>
      <c r="D27" s="19">
        <v>6</v>
      </c>
      <c r="E27" s="5"/>
      <c r="F27" s="5"/>
      <c r="G27" s="5"/>
      <c r="H27" s="19" t="s">
        <v>124</v>
      </c>
      <c r="I27" s="19"/>
      <c r="J27" s="19"/>
      <c r="K27" s="19"/>
      <c r="L27" s="19"/>
      <c r="M27" s="19"/>
      <c r="N27" s="5"/>
      <c r="O27" s="5" t="s">
        <v>571</v>
      </c>
    </row>
    <row r="28" spans="1:15" ht="43.5" customHeight="1">
      <c r="A28" s="22" t="s">
        <v>230</v>
      </c>
      <c r="B28" s="24" t="s">
        <v>572</v>
      </c>
      <c r="C28" s="19" t="s">
        <v>19</v>
      </c>
      <c r="D28" s="19">
        <v>4</v>
      </c>
      <c r="E28" s="5"/>
      <c r="F28" s="5"/>
      <c r="G28" s="5"/>
      <c r="H28" s="19" t="s">
        <v>124</v>
      </c>
      <c r="I28" s="11">
        <v>24</v>
      </c>
      <c r="J28" s="19"/>
      <c r="K28" s="19"/>
      <c r="L28" s="19"/>
      <c r="M28" s="19" t="s">
        <v>12</v>
      </c>
      <c r="N28" s="5"/>
      <c r="O28" s="5" t="s">
        <v>505</v>
      </c>
    </row>
    <row r="29" spans="1:15" ht="43.5" customHeight="1">
      <c r="A29" s="22" t="s">
        <v>233</v>
      </c>
      <c r="B29" s="24" t="s">
        <v>573</v>
      </c>
      <c r="C29" s="19" t="s">
        <v>19</v>
      </c>
      <c r="D29" s="19">
        <v>2</v>
      </c>
      <c r="E29" s="5"/>
      <c r="F29" s="5"/>
      <c r="G29" s="5"/>
      <c r="H29" s="19" t="s">
        <v>124</v>
      </c>
      <c r="I29" s="19"/>
      <c r="J29" s="19">
        <v>18</v>
      </c>
      <c r="K29" s="19"/>
      <c r="L29" s="19"/>
      <c r="M29" s="19" t="s">
        <v>12</v>
      </c>
      <c r="N29" s="5"/>
      <c r="O29" s="5" t="s">
        <v>507</v>
      </c>
    </row>
    <row r="30" spans="1:15" ht="43.5" customHeight="1">
      <c r="A30" s="74">
        <v>2</v>
      </c>
      <c r="B30" s="69" t="s">
        <v>574</v>
      </c>
      <c r="C30" s="19" t="s">
        <v>11</v>
      </c>
      <c r="D30" s="19">
        <v>6</v>
      </c>
      <c r="E30" s="5"/>
      <c r="F30" s="5"/>
      <c r="G30" s="5"/>
      <c r="H30" s="19" t="s">
        <v>124</v>
      </c>
      <c r="I30" s="19"/>
      <c r="J30" s="19"/>
      <c r="K30" s="19"/>
      <c r="L30" s="19"/>
      <c r="M30" s="19"/>
      <c r="N30" s="5"/>
      <c r="O30" s="5" t="s">
        <v>509</v>
      </c>
    </row>
    <row r="31" spans="1:15" ht="43.5" customHeight="1">
      <c r="A31" s="22" t="s">
        <v>237</v>
      </c>
      <c r="B31" s="24" t="s">
        <v>575</v>
      </c>
      <c r="C31" s="19" t="s">
        <v>19</v>
      </c>
      <c r="D31" s="19">
        <v>2</v>
      </c>
      <c r="E31" s="5"/>
      <c r="F31" s="5"/>
      <c r="G31" s="5"/>
      <c r="H31" s="19" t="s">
        <v>124</v>
      </c>
      <c r="I31" s="19">
        <v>12</v>
      </c>
      <c r="J31" s="19">
        <v>12</v>
      </c>
      <c r="K31" s="19"/>
      <c r="L31" s="19"/>
      <c r="M31" s="19" t="s">
        <v>12</v>
      </c>
      <c r="N31" s="5"/>
      <c r="O31" s="5" t="s">
        <v>576</v>
      </c>
    </row>
    <row r="32" spans="1:15" ht="43.5" customHeight="1">
      <c r="A32" s="22" t="s">
        <v>240</v>
      </c>
      <c r="B32" s="24" t="s">
        <v>577</v>
      </c>
      <c r="C32" s="19" t="s">
        <v>19</v>
      </c>
      <c r="D32" s="19">
        <v>2</v>
      </c>
      <c r="E32" s="5"/>
      <c r="F32" s="5"/>
      <c r="G32" s="5"/>
      <c r="H32" s="19" t="s">
        <v>124</v>
      </c>
      <c r="I32" s="19"/>
      <c r="J32" s="19">
        <v>30</v>
      </c>
      <c r="K32" s="19"/>
      <c r="L32" s="19"/>
      <c r="M32" s="19" t="s">
        <v>12</v>
      </c>
      <c r="N32" s="5"/>
      <c r="O32" s="5" t="s">
        <v>505</v>
      </c>
    </row>
    <row r="33" spans="1:15" ht="43.5" customHeight="1">
      <c r="A33" s="22" t="s">
        <v>512</v>
      </c>
      <c r="B33" s="24" t="s">
        <v>578</v>
      </c>
      <c r="C33" s="19" t="s">
        <v>19</v>
      </c>
      <c r="D33" s="19">
        <v>2</v>
      </c>
      <c r="E33" s="5"/>
      <c r="F33" s="5"/>
      <c r="G33" s="5"/>
      <c r="H33" s="19" t="s">
        <v>124</v>
      </c>
      <c r="I33" s="19">
        <v>24</v>
      </c>
      <c r="J33" s="19"/>
      <c r="K33" s="19"/>
      <c r="L33" s="19"/>
      <c r="M33" s="19" t="s">
        <v>12</v>
      </c>
      <c r="N33" s="5"/>
      <c r="O33" s="5" t="s">
        <v>505</v>
      </c>
    </row>
    <row r="34" spans="1:15" ht="43.5" customHeight="1">
      <c r="A34" s="74">
        <v>3</v>
      </c>
      <c r="B34" s="69" t="s">
        <v>579</v>
      </c>
      <c r="C34" s="19" t="s">
        <v>11</v>
      </c>
      <c r="D34" s="19">
        <v>6</v>
      </c>
      <c r="E34" s="5"/>
      <c r="F34" s="5"/>
      <c r="G34" s="5"/>
      <c r="H34" s="19" t="s">
        <v>124</v>
      </c>
      <c r="I34" s="19"/>
      <c r="J34" s="19"/>
      <c r="K34" s="19"/>
      <c r="L34" s="19"/>
      <c r="M34" s="19"/>
      <c r="N34" s="5"/>
      <c r="O34" s="5" t="s">
        <v>515</v>
      </c>
    </row>
    <row r="35" spans="1:15" ht="43.5" customHeight="1">
      <c r="A35" s="22" t="s">
        <v>245</v>
      </c>
      <c r="B35" s="24" t="s">
        <v>580</v>
      </c>
      <c r="C35" s="19" t="s">
        <v>19</v>
      </c>
      <c r="D35" s="19">
        <v>3</v>
      </c>
      <c r="E35" s="5"/>
      <c r="F35" s="5"/>
      <c r="G35" s="5"/>
      <c r="H35" s="19" t="s">
        <v>124</v>
      </c>
      <c r="I35" s="19">
        <v>20</v>
      </c>
      <c r="J35" s="19"/>
      <c r="K35" s="19"/>
      <c r="L35" s="19"/>
      <c r="M35" s="19" t="s">
        <v>12</v>
      </c>
      <c r="N35" s="5"/>
      <c r="O35" s="5" t="s">
        <v>517</v>
      </c>
    </row>
    <row r="36" spans="1:15" ht="43.5" customHeight="1">
      <c r="A36" s="22" t="s">
        <v>252</v>
      </c>
      <c r="B36" s="24" t="s">
        <v>581</v>
      </c>
      <c r="C36" s="19" t="s">
        <v>19</v>
      </c>
      <c r="D36" s="19">
        <v>3</v>
      </c>
      <c r="E36" s="5"/>
      <c r="F36" s="5"/>
      <c r="G36" s="5"/>
      <c r="H36" s="19" t="s">
        <v>124</v>
      </c>
      <c r="I36" s="19">
        <v>20</v>
      </c>
      <c r="J36" s="19"/>
      <c r="K36" s="19"/>
      <c r="L36" s="19"/>
      <c r="M36" s="19" t="s">
        <v>12</v>
      </c>
      <c r="N36" s="5"/>
      <c r="O36" s="5" t="s">
        <v>517</v>
      </c>
    </row>
    <row r="37" spans="1:15" ht="43.5" customHeight="1">
      <c r="A37" s="68">
        <v>4</v>
      </c>
      <c r="B37" s="148" t="s">
        <v>631</v>
      </c>
      <c r="C37" s="19" t="s">
        <v>29</v>
      </c>
      <c r="D37" s="19"/>
      <c r="E37" s="5"/>
      <c r="F37" s="5"/>
      <c r="G37" s="5"/>
      <c r="H37" s="19"/>
      <c r="I37" s="19"/>
      <c r="J37" s="19"/>
      <c r="K37" s="19"/>
      <c r="L37" s="19"/>
      <c r="M37" s="19"/>
      <c r="N37" s="5"/>
      <c r="O37" s="5"/>
    </row>
    <row r="38" spans="1:15" ht="43.5" customHeight="1">
      <c r="A38" s="75" t="s">
        <v>345</v>
      </c>
      <c r="B38" s="69" t="s">
        <v>519</v>
      </c>
      <c r="C38" s="19" t="s">
        <v>29</v>
      </c>
      <c r="D38" s="19"/>
      <c r="E38" s="5"/>
      <c r="F38" s="5"/>
      <c r="G38" s="5"/>
      <c r="H38" s="19"/>
      <c r="I38" s="19"/>
      <c r="J38" s="19"/>
      <c r="K38" s="19"/>
      <c r="L38" s="19"/>
      <c r="M38" s="19"/>
      <c r="N38" s="5"/>
      <c r="O38" s="5" t="s">
        <v>520</v>
      </c>
    </row>
    <row r="39" spans="1:15" ht="43.5" customHeight="1">
      <c r="A39" s="22" t="s">
        <v>346</v>
      </c>
      <c r="B39" s="69" t="s">
        <v>601</v>
      </c>
      <c r="C39" s="19" t="s">
        <v>11</v>
      </c>
      <c r="D39" s="19">
        <v>6</v>
      </c>
      <c r="E39" s="5"/>
      <c r="F39" s="5"/>
      <c r="G39" s="5"/>
      <c r="H39" s="19" t="s">
        <v>125</v>
      </c>
      <c r="I39" s="19"/>
      <c r="J39" s="19"/>
      <c r="K39" s="19"/>
      <c r="L39" s="19"/>
      <c r="M39" s="19"/>
      <c r="N39" s="5"/>
      <c r="O39" s="5"/>
    </row>
    <row r="40" spans="1:15" ht="43.5" customHeight="1">
      <c r="A40" s="22" t="s">
        <v>632</v>
      </c>
      <c r="B40" s="24" t="s">
        <v>602</v>
      </c>
      <c r="C40" s="19" t="s">
        <v>19</v>
      </c>
      <c r="D40" s="19"/>
      <c r="E40" s="5"/>
      <c r="F40" s="5"/>
      <c r="G40" s="5"/>
      <c r="H40" s="19" t="s">
        <v>125</v>
      </c>
      <c r="I40" s="19">
        <v>15</v>
      </c>
      <c r="J40" s="19"/>
      <c r="K40" s="19"/>
      <c r="L40" s="19"/>
      <c r="M40" s="19" t="s">
        <v>20</v>
      </c>
      <c r="N40" s="5" t="s">
        <v>259</v>
      </c>
      <c r="O40" s="5"/>
    </row>
    <row r="41" spans="1:15" ht="43.5" customHeight="1">
      <c r="A41" s="22" t="s">
        <v>633</v>
      </c>
      <c r="B41" s="24" t="s">
        <v>603</v>
      </c>
      <c r="C41" s="19" t="s">
        <v>19</v>
      </c>
      <c r="D41" s="19"/>
      <c r="E41" s="5"/>
      <c r="F41" s="5"/>
      <c r="G41" s="5"/>
      <c r="H41" s="19" t="s">
        <v>125</v>
      </c>
      <c r="I41" s="19">
        <v>15</v>
      </c>
      <c r="J41" s="19"/>
      <c r="K41" s="19"/>
      <c r="L41" s="19"/>
      <c r="M41" s="19" t="s">
        <v>20</v>
      </c>
      <c r="N41" s="5" t="s">
        <v>259</v>
      </c>
      <c r="O41" s="5"/>
    </row>
    <row r="42" spans="1:15" ht="43.5" customHeight="1">
      <c r="A42" s="22" t="s">
        <v>347</v>
      </c>
      <c r="B42" s="85" t="s">
        <v>604</v>
      </c>
      <c r="C42" s="19" t="s">
        <v>11</v>
      </c>
      <c r="D42" s="19">
        <v>6</v>
      </c>
      <c r="E42" s="5"/>
      <c r="F42" s="5"/>
      <c r="G42" s="5"/>
      <c r="H42" s="19"/>
      <c r="I42" s="19"/>
      <c r="J42" s="19"/>
      <c r="K42" s="19"/>
      <c r="L42" s="19"/>
      <c r="M42" s="19"/>
      <c r="N42" s="5"/>
      <c r="O42" s="5"/>
    </row>
    <row r="43" spans="1:15" ht="43.5" customHeight="1">
      <c r="A43" s="22" t="s">
        <v>634</v>
      </c>
      <c r="B43" s="147" t="s">
        <v>605</v>
      </c>
      <c r="C43" s="19" t="s">
        <v>19</v>
      </c>
      <c r="D43" s="19">
        <v>3</v>
      </c>
      <c r="E43" s="5"/>
      <c r="F43" s="5"/>
      <c r="G43" s="5"/>
      <c r="H43" s="19" t="s">
        <v>128</v>
      </c>
      <c r="I43" s="37">
        <v>20</v>
      </c>
      <c r="J43" s="37"/>
      <c r="K43" s="19"/>
      <c r="L43" s="19"/>
      <c r="M43" s="19" t="s">
        <v>20</v>
      </c>
      <c r="N43" s="80" t="s">
        <v>83</v>
      </c>
      <c r="O43" s="6"/>
    </row>
    <row r="44" spans="1:15" ht="43.5" customHeight="1">
      <c r="A44" s="22" t="s">
        <v>635</v>
      </c>
      <c r="B44" s="147" t="s">
        <v>606</v>
      </c>
      <c r="C44" s="19" t="s">
        <v>19</v>
      </c>
      <c r="D44" s="19">
        <v>3</v>
      </c>
      <c r="E44" s="5"/>
      <c r="F44" s="5"/>
      <c r="G44" s="5"/>
      <c r="H44" s="19" t="s">
        <v>128</v>
      </c>
      <c r="I44" s="37">
        <v>20</v>
      </c>
      <c r="J44" s="37"/>
      <c r="K44" s="19"/>
      <c r="L44" s="19"/>
      <c r="M44" s="19" t="s">
        <v>20</v>
      </c>
      <c r="N44" s="80" t="s">
        <v>83</v>
      </c>
      <c r="O44" s="6"/>
    </row>
    <row r="45" spans="1:15" ht="43.5" customHeight="1">
      <c r="A45" s="74" t="s">
        <v>636</v>
      </c>
      <c r="B45" s="69" t="s">
        <v>607</v>
      </c>
      <c r="C45" s="19" t="s">
        <v>11</v>
      </c>
      <c r="D45" s="19">
        <v>6</v>
      </c>
      <c r="E45" s="5"/>
      <c r="F45" s="5"/>
      <c r="G45" s="5"/>
      <c r="H45" s="19" t="s">
        <v>153</v>
      </c>
      <c r="I45" s="19"/>
      <c r="J45" s="19"/>
      <c r="K45" s="19"/>
      <c r="L45" s="19"/>
      <c r="M45" s="19" t="s">
        <v>20</v>
      </c>
      <c r="N45" s="80" t="s">
        <v>283</v>
      </c>
      <c r="O45" s="6"/>
    </row>
    <row r="46" spans="1:15" ht="43.5" customHeight="1">
      <c r="A46" s="22" t="s">
        <v>637</v>
      </c>
      <c r="B46" s="24" t="s">
        <v>608</v>
      </c>
      <c r="C46" s="19" t="s">
        <v>19</v>
      </c>
      <c r="D46" s="19">
        <v>2</v>
      </c>
      <c r="E46" s="5"/>
      <c r="F46" s="5"/>
      <c r="G46" s="5"/>
      <c r="H46" s="19" t="s">
        <v>153</v>
      </c>
      <c r="I46" s="19">
        <v>20</v>
      </c>
      <c r="J46" s="19"/>
      <c r="K46" s="19"/>
      <c r="L46" s="19"/>
      <c r="M46" s="19" t="s">
        <v>20</v>
      </c>
      <c r="N46" s="80" t="s">
        <v>283</v>
      </c>
      <c r="O46" s="6"/>
    </row>
    <row r="47" spans="1:15" ht="43.5" customHeight="1">
      <c r="A47" s="22" t="s">
        <v>638</v>
      </c>
      <c r="B47" s="24" t="s">
        <v>609</v>
      </c>
      <c r="C47" s="19" t="s">
        <v>19</v>
      </c>
      <c r="D47" s="19">
        <v>2</v>
      </c>
      <c r="E47" s="5"/>
      <c r="F47" s="5"/>
      <c r="G47" s="5"/>
      <c r="H47" s="19" t="s">
        <v>153</v>
      </c>
      <c r="I47" s="19">
        <v>20</v>
      </c>
      <c r="J47" s="19"/>
      <c r="K47" s="19"/>
      <c r="L47" s="19"/>
      <c r="M47" s="19" t="s">
        <v>20</v>
      </c>
      <c r="N47" s="80" t="s">
        <v>283</v>
      </c>
      <c r="O47" s="6"/>
    </row>
    <row r="48" spans="1:15" ht="43.5" customHeight="1">
      <c r="A48" s="22" t="s">
        <v>639</v>
      </c>
      <c r="B48" s="24" t="s">
        <v>610</v>
      </c>
      <c r="C48" s="19" t="s">
        <v>19</v>
      </c>
      <c r="D48" s="19">
        <v>2</v>
      </c>
      <c r="E48" s="5"/>
      <c r="F48" s="5"/>
      <c r="G48" s="5"/>
      <c r="H48" s="19" t="s">
        <v>153</v>
      </c>
      <c r="I48" s="19">
        <v>20</v>
      </c>
      <c r="J48" s="11"/>
      <c r="K48" s="19"/>
      <c r="L48" s="19"/>
      <c r="M48" s="19" t="s">
        <v>20</v>
      </c>
      <c r="N48" s="80" t="s">
        <v>283</v>
      </c>
      <c r="O48" s="6"/>
    </row>
    <row r="49" spans="1:15" ht="43.5" customHeight="1">
      <c r="A49" s="74" t="s">
        <v>640</v>
      </c>
      <c r="B49" s="69" t="s">
        <v>611</v>
      </c>
      <c r="C49" s="19" t="s">
        <v>11</v>
      </c>
      <c r="D49" s="19">
        <v>6</v>
      </c>
      <c r="E49" s="80"/>
      <c r="F49" s="80"/>
      <c r="G49" s="80" t="s">
        <v>612</v>
      </c>
      <c r="H49" s="10"/>
      <c r="I49" s="19"/>
      <c r="J49" s="19"/>
      <c r="K49" s="19"/>
      <c r="L49" s="19"/>
      <c r="M49" s="19" t="s">
        <v>20</v>
      </c>
      <c r="N49" s="80" t="s">
        <v>80</v>
      </c>
      <c r="O49" s="6"/>
    </row>
    <row r="50" spans="1:15" ht="43.5" customHeight="1">
      <c r="A50" s="22" t="s">
        <v>641</v>
      </c>
      <c r="B50" s="24" t="s">
        <v>613</v>
      </c>
      <c r="C50" s="19" t="s">
        <v>26</v>
      </c>
      <c r="D50" s="10"/>
      <c r="E50" s="6"/>
      <c r="F50" s="6"/>
      <c r="G50" s="6"/>
      <c r="H50" s="10"/>
      <c r="I50" s="19"/>
      <c r="J50" s="19"/>
      <c r="K50" s="19"/>
      <c r="L50" s="19"/>
      <c r="M50" s="19"/>
      <c r="N50" s="6"/>
      <c r="O50" s="6"/>
    </row>
    <row r="51" spans="1:15" ht="43.5" customHeight="1">
      <c r="A51" s="22"/>
      <c r="B51" s="24" t="s">
        <v>221</v>
      </c>
      <c r="C51" s="19" t="s">
        <v>29</v>
      </c>
      <c r="D51" s="10"/>
      <c r="E51" s="6"/>
      <c r="F51" s="6"/>
      <c r="G51" s="6"/>
      <c r="H51" s="10"/>
      <c r="I51" s="19"/>
      <c r="J51" s="19"/>
      <c r="K51" s="19"/>
      <c r="L51" s="19"/>
      <c r="M51" s="20"/>
      <c r="N51" s="7"/>
      <c r="O51" s="7"/>
    </row>
    <row r="52" spans="1:15" ht="43.5" customHeight="1">
      <c r="A52" s="22" t="s">
        <v>642</v>
      </c>
      <c r="B52" s="24" t="s">
        <v>614</v>
      </c>
      <c r="C52" s="19" t="s">
        <v>19</v>
      </c>
      <c r="D52" s="10"/>
      <c r="E52" s="6"/>
      <c r="F52" s="6"/>
      <c r="G52" s="6" t="s">
        <v>615</v>
      </c>
      <c r="H52" s="10"/>
      <c r="I52" s="19"/>
      <c r="J52" s="19">
        <v>20</v>
      </c>
      <c r="K52" s="19"/>
      <c r="L52" s="19"/>
      <c r="M52" s="19" t="s">
        <v>20</v>
      </c>
      <c r="N52" s="80" t="s">
        <v>80</v>
      </c>
      <c r="O52" s="6"/>
    </row>
    <row r="53" spans="1:15" ht="43.5" customHeight="1">
      <c r="A53" s="22" t="s">
        <v>643</v>
      </c>
      <c r="B53" s="24" t="s">
        <v>616</v>
      </c>
      <c r="C53" s="19" t="s">
        <v>19</v>
      </c>
      <c r="D53" s="10"/>
      <c r="E53" s="6"/>
      <c r="F53" s="6"/>
      <c r="G53" s="6" t="s">
        <v>617</v>
      </c>
      <c r="H53" s="10"/>
      <c r="I53" s="19"/>
      <c r="J53" s="19">
        <v>20</v>
      </c>
      <c r="K53" s="19"/>
      <c r="L53" s="19"/>
      <c r="M53" s="19" t="s">
        <v>20</v>
      </c>
      <c r="N53" s="80" t="s">
        <v>80</v>
      </c>
      <c r="O53" s="6"/>
    </row>
    <row r="54" spans="1:15" ht="43.5" customHeight="1">
      <c r="A54" s="22" t="s">
        <v>644</v>
      </c>
      <c r="B54" s="24" t="s">
        <v>618</v>
      </c>
      <c r="C54" s="19" t="s">
        <v>19</v>
      </c>
      <c r="D54" s="10"/>
      <c r="E54" s="6"/>
      <c r="F54" s="6"/>
      <c r="G54" s="6" t="s">
        <v>619</v>
      </c>
      <c r="H54" s="10"/>
      <c r="I54" s="19"/>
      <c r="J54" s="19">
        <v>20</v>
      </c>
      <c r="K54" s="19"/>
      <c r="L54" s="19"/>
      <c r="M54" s="19" t="s">
        <v>20</v>
      </c>
      <c r="N54" s="80" t="s">
        <v>80</v>
      </c>
      <c r="O54" s="6"/>
    </row>
    <row r="55" spans="1:15" ht="43.5" customHeight="1">
      <c r="A55" s="22" t="s">
        <v>645</v>
      </c>
      <c r="B55" s="24" t="s">
        <v>620</v>
      </c>
      <c r="C55" s="19" t="s">
        <v>19</v>
      </c>
      <c r="D55" s="10"/>
      <c r="E55" s="6"/>
      <c r="F55" s="6"/>
      <c r="G55" s="6" t="s">
        <v>621</v>
      </c>
      <c r="H55" s="10"/>
      <c r="I55" s="19"/>
      <c r="J55" s="19">
        <v>20</v>
      </c>
      <c r="K55" s="19"/>
      <c r="L55" s="19"/>
      <c r="M55" s="19" t="s">
        <v>20</v>
      </c>
      <c r="N55" s="80" t="s">
        <v>80</v>
      </c>
      <c r="O55" s="6"/>
    </row>
    <row r="56" spans="1:15" ht="43.5" customHeight="1">
      <c r="A56" s="22" t="s">
        <v>646</v>
      </c>
      <c r="B56" s="24" t="s">
        <v>622</v>
      </c>
      <c r="C56" s="19" t="s">
        <v>26</v>
      </c>
      <c r="D56" s="10"/>
      <c r="E56" s="6"/>
      <c r="F56" s="6"/>
      <c r="G56" s="6"/>
      <c r="H56" s="10"/>
      <c r="I56" s="19"/>
      <c r="J56" s="19"/>
      <c r="K56" s="19"/>
      <c r="L56" s="19"/>
      <c r="M56" s="19"/>
      <c r="N56" s="6"/>
      <c r="O56" s="6"/>
    </row>
    <row r="57" spans="1:15" ht="43.5" customHeight="1">
      <c r="A57" s="22"/>
      <c r="B57" s="24" t="s">
        <v>221</v>
      </c>
      <c r="C57" s="19" t="s">
        <v>29</v>
      </c>
      <c r="D57" s="10"/>
      <c r="E57" s="6"/>
      <c r="F57" s="6"/>
      <c r="G57" s="6"/>
      <c r="H57" s="10"/>
      <c r="I57" s="19"/>
      <c r="J57" s="19"/>
      <c r="K57" s="19"/>
      <c r="L57" s="19"/>
      <c r="M57" s="19"/>
      <c r="N57" s="6"/>
      <c r="O57" s="6"/>
    </row>
    <row r="58" spans="1:15" ht="43.5" customHeight="1">
      <c r="A58" s="22" t="s">
        <v>647</v>
      </c>
      <c r="B58" s="24" t="s">
        <v>623</v>
      </c>
      <c r="C58" s="19" t="s">
        <v>19</v>
      </c>
      <c r="D58" s="10"/>
      <c r="E58" s="6"/>
      <c r="F58" s="6"/>
      <c r="G58" s="6" t="s">
        <v>624</v>
      </c>
      <c r="H58" s="10"/>
      <c r="I58" s="19"/>
      <c r="J58" s="19">
        <v>20</v>
      </c>
      <c r="K58" s="19"/>
      <c r="L58" s="19"/>
      <c r="M58" s="19" t="s">
        <v>20</v>
      </c>
      <c r="N58" s="80" t="s">
        <v>80</v>
      </c>
      <c r="O58" s="6"/>
    </row>
    <row r="59" spans="1:15" ht="43.5" customHeight="1">
      <c r="A59" s="22" t="s">
        <v>648</v>
      </c>
      <c r="B59" s="24" t="s">
        <v>625</v>
      </c>
      <c r="C59" s="19" t="s">
        <v>19</v>
      </c>
      <c r="D59" s="10"/>
      <c r="E59" s="6"/>
      <c r="F59" s="6"/>
      <c r="G59" s="6" t="s">
        <v>626</v>
      </c>
      <c r="H59" s="10"/>
      <c r="I59" s="19"/>
      <c r="J59" s="19">
        <v>20</v>
      </c>
      <c r="K59" s="19"/>
      <c r="L59" s="19"/>
      <c r="M59" s="19" t="s">
        <v>20</v>
      </c>
      <c r="N59" s="80" t="s">
        <v>80</v>
      </c>
      <c r="O59" s="6"/>
    </row>
    <row r="60" spans="1:15" ht="43.5" customHeight="1">
      <c r="A60" s="22" t="s">
        <v>649</v>
      </c>
      <c r="B60" s="24" t="s">
        <v>627</v>
      </c>
      <c r="C60" s="19" t="s">
        <v>19</v>
      </c>
      <c r="D60" s="10"/>
      <c r="E60" s="6"/>
      <c r="F60" s="6"/>
      <c r="G60" s="6" t="s">
        <v>628</v>
      </c>
      <c r="H60" s="10"/>
      <c r="I60" s="19"/>
      <c r="J60" s="19">
        <v>20</v>
      </c>
      <c r="K60" s="19"/>
      <c r="L60" s="19"/>
      <c r="M60" s="19" t="s">
        <v>20</v>
      </c>
      <c r="N60" s="80" t="s">
        <v>80</v>
      </c>
      <c r="O60" s="6"/>
    </row>
    <row r="61" spans="1:15" ht="43.5" customHeight="1">
      <c r="A61" s="22" t="s">
        <v>650</v>
      </c>
      <c r="B61" s="24" t="s">
        <v>629</v>
      </c>
      <c r="C61" s="19" t="s">
        <v>19</v>
      </c>
      <c r="D61" s="10"/>
      <c r="E61" s="6"/>
      <c r="F61" s="6"/>
      <c r="G61" s="6" t="s">
        <v>630</v>
      </c>
      <c r="H61" s="10"/>
      <c r="I61" s="19"/>
      <c r="J61" s="19">
        <v>20</v>
      </c>
      <c r="K61" s="19"/>
      <c r="L61" s="19"/>
      <c r="M61" s="19" t="s">
        <v>20</v>
      </c>
      <c r="N61" s="80" t="s">
        <v>80</v>
      </c>
      <c r="O61" s="6"/>
    </row>
    <row r="62" spans="1:15" ht="43.5" customHeight="1">
      <c r="A62" s="23" t="s">
        <v>348</v>
      </c>
      <c r="B62" s="129" t="s">
        <v>591</v>
      </c>
      <c r="C62" s="117" t="s">
        <v>31</v>
      </c>
      <c r="D62" s="130">
        <v>6</v>
      </c>
      <c r="E62" s="6"/>
      <c r="F62" s="6" t="s">
        <v>13</v>
      </c>
      <c r="G62" s="6"/>
      <c r="H62" s="10"/>
      <c r="I62" s="19"/>
      <c r="J62" s="19"/>
      <c r="K62" s="19"/>
      <c r="L62" s="19"/>
      <c r="M62" s="19"/>
      <c r="N62" s="6"/>
      <c r="O62" s="6"/>
    </row>
    <row r="63" spans="1:15" ht="43.5" customHeight="1">
      <c r="A63" s="23" t="s">
        <v>349</v>
      </c>
      <c r="B63" s="129" t="s">
        <v>592</v>
      </c>
      <c r="C63" s="117" t="s">
        <v>19</v>
      </c>
      <c r="D63" s="10"/>
      <c r="E63" s="6"/>
      <c r="F63" s="131" t="s">
        <v>13</v>
      </c>
      <c r="G63" s="6"/>
      <c r="H63" s="10"/>
      <c r="I63" s="19"/>
      <c r="J63" s="11">
        <v>12</v>
      </c>
      <c r="K63" s="19"/>
      <c r="L63" s="19"/>
      <c r="M63" s="19" t="s">
        <v>20</v>
      </c>
      <c r="N63" s="6" t="s">
        <v>594</v>
      </c>
      <c r="O63" s="6"/>
    </row>
    <row r="64" spans="1:15" ht="43.5" customHeight="1">
      <c r="A64" s="23" t="s">
        <v>353</v>
      </c>
      <c r="B64" s="129" t="s">
        <v>593</v>
      </c>
      <c r="C64" s="117" t="s">
        <v>19</v>
      </c>
      <c r="D64" s="10"/>
      <c r="E64" s="6"/>
      <c r="F64" s="6" t="s">
        <v>13</v>
      </c>
      <c r="G64" s="6"/>
      <c r="H64" s="10"/>
      <c r="I64" s="19"/>
      <c r="J64" s="117">
        <v>12</v>
      </c>
      <c r="K64" s="19"/>
      <c r="L64" s="19"/>
      <c r="M64" s="117" t="s">
        <v>12</v>
      </c>
      <c r="N64" s="6"/>
      <c r="O64" s="6"/>
    </row>
    <row r="65" spans="1:15" ht="43.5" customHeight="1">
      <c r="A65" s="22"/>
      <c r="B65" s="24"/>
      <c r="C65" s="19"/>
      <c r="D65" s="19"/>
      <c r="E65" s="5"/>
      <c r="F65" s="5"/>
      <c r="G65" s="5"/>
      <c r="H65" s="19"/>
      <c r="I65" s="19"/>
      <c r="J65" s="19"/>
      <c r="K65" s="19"/>
      <c r="L65" s="19"/>
      <c r="M65" s="19"/>
      <c r="N65" s="5"/>
      <c r="O65" s="6"/>
    </row>
    <row r="66" spans="1:15" ht="43.5" customHeight="1">
      <c r="A66" s="22"/>
      <c r="B66" s="24" t="s">
        <v>557</v>
      </c>
      <c r="C66" s="19" t="s">
        <v>29</v>
      </c>
      <c r="D66" s="19"/>
      <c r="E66" s="5"/>
      <c r="F66" s="5"/>
      <c r="G66" s="5"/>
      <c r="H66" s="19"/>
      <c r="I66" s="19"/>
      <c r="J66" s="19"/>
      <c r="K66" s="19"/>
      <c r="L66" s="19"/>
      <c r="M66" s="19"/>
      <c r="N66" s="5"/>
      <c r="O66" s="6"/>
    </row>
    <row r="67" spans="1:15" ht="43.5" customHeight="1">
      <c r="A67" s="22"/>
      <c r="B67" s="24" t="s">
        <v>558</v>
      </c>
      <c r="C67" s="19" t="s">
        <v>19</v>
      </c>
      <c r="D67" s="19">
        <v>6</v>
      </c>
      <c r="E67" s="5" t="s">
        <v>22</v>
      </c>
      <c r="F67" s="5"/>
      <c r="G67" s="5"/>
      <c r="H67" s="19"/>
      <c r="I67" s="19">
        <v>20</v>
      </c>
      <c r="J67" s="19">
        <v>16</v>
      </c>
      <c r="K67" s="19"/>
      <c r="L67" s="19"/>
      <c r="M67" s="19" t="s">
        <v>20</v>
      </c>
      <c r="N67" s="5" t="s">
        <v>559</v>
      </c>
      <c r="O67" s="6"/>
    </row>
    <row r="68" spans="1:15" ht="43.5" customHeight="1">
      <c r="A68" s="22"/>
      <c r="B68" s="24" t="s">
        <v>560</v>
      </c>
      <c r="C68" s="19" t="s">
        <v>19</v>
      </c>
      <c r="D68" s="19">
        <v>6</v>
      </c>
      <c r="E68" s="5" t="s">
        <v>22</v>
      </c>
      <c r="F68" s="5"/>
      <c r="G68" s="5"/>
      <c r="H68" s="19"/>
      <c r="I68" s="19"/>
      <c r="J68" s="19">
        <v>36</v>
      </c>
      <c r="K68" s="19"/>
      <c r="L68" s="19"/>
      <c r="M68" s="19" t="s">
        <v>20</v>
      </c>
      <c r="N68" s="5" t="s">
        <v>559</v>
      </c>
      <c r="O68" s="6"/>
    </row>
    <row r="69" spans="1:15" ht="43.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phoneticPr fontId="6" type="noConversion"/>
  <conditionalFormatting sqref="A12:A37 D12:E37 G12:N37 A1:A7 D1:E9 G1:N9 E10 K10:N11">
    <cfRule type="expression" dxfId="108" priority="130">
      <formula>$C1="Option"</formula>
    </cfRule>
  </conditionalFormatting>
  <conditionalFormatting sqref="A38:A64 D38:E64 G38:N64">
    <cfRule type="expression" dxfId="107" priority="1">
      <formula>$C38="Option"</formula>
    </cfRule>
  </conditionalFormatting>
  <conditionalFormatting sqref="A39:A44">
    <cfRule type="expression" dxfId="106" priority="19">
      <formula>$F39="Fermeture"</formula>
    </cfRule>
    <cfRule type="expression" dxfId="105" priority="21">
      <formula>$F39="Création"</formula>
    </cfRule>
    <cfRule type="expression" dxfId="104" priority="20">
      <formula>$F39="Modification"</formula>
    </cfRule>
  </conditionalFormatting>
  <conditionalFormatting sqref="A65:A1001 D65:E1001">
    <cfRule type="expression" dxfId="103" priority="113">
      <formula>$C65="Option"</formula>
    </cfRule>
  </conditionalFormatting>
  <conditionalFormatting sqref="A25:B26">
    <cfRule type="expression" dxfId="102" priority="126">
      <formula>$F25="Création"</formula>
    </cfRule>
    <cfRule type="expression" dxfId="101" priority="125">
      <formula>$F25="Modification"</formula>
    </cfRule>
    <cfRule type="expression" dxfId="100" priority="124">
      <formula>$F25="Fermeture"</formula>
    </cfRule>
  </conditionalFormatting>
  <conditionalFormatting sqref="A38:N38">
    <cfRule type="expression" dxfId="99" priority="6">
      <formula>$F38="Fermeture"</formula>
    </cfRule>
    <cfRule type="expression" dxfId="98" priority="7">
      <formula>$F38="Modification"</formula>
    </cfRule>
    <cfRule type="expression" dxfId="97" priority="8">
      <formula>$F38="Création"</formula>
    </cfRule>
  </conditionalFormatting>
  <conditionalFormatting sqref="A1:O7 C8:O9 C10 E10 K10:O11 A12:O12 A13:H13 K13:O16 A14:F14 A15:H15 A16:F16 A17:O24 C25:O26 A69:O999">
    <cfRule type="expression" dxfId="96" priority="135">
      <formula>$F1="Création"</formula>
    </cfRule>
    <cfRule type="expression" dxfId="95" priority="134">
      <formula>$F1="Modification"</formula>
    </cfRule>
  </conditionalFormatting>
  <conditionalFormatting sqref="A1:O7 C8:O9 K10:O11 A12:O12 K13:O16 A17:O24 C25:O26 A69:O999 E10 A13:H13 A14:F14 A15:H15 A16:F16 C10">
    <cfRule type="expression" dxfId="94" priority="133">
      <formula>$F1="Fermeture"</formula>
    </cfRule>
  </conditionalFormatting>
  <conditionalFormatting sqref="A27:O36 A37 C37:O37">
    <cfRule type="expression" dxfId="93" priority="42">
      <formula>$F27="Fermeture"</formula>
    </cfRule>
    <cfRule type="expression" dxfId="92" priority="43">
      <formula>$F27="Modification"</formula>
    </cfRule>
    <cfRule type="expression" dxfId="91" priority="44">
      <formula>$F27="Création"</formula>
    </cfRule>
  </conditionalFormatting>
  <conditionalFormatting sqref="A45:O68">
    <cfRule type="expression" dxfId="90" priority="10">
      <formula>$F45="Fermeture"</formula>
    </cfRule>
    <cfRule type="expression" dxfId="89" priority="12">
      <formula>$F45="Création"</formula>
    </cfRule>
    <cfRule type="expression" dxfId="88" priority="11">
      <formula>$F45="Modification"</formula>
    </cfRule>
  </conditionalFormatting>
  <conditionalFormatting sqref="B26">
    <cfRule type="expression" dxfId="87" priority="129">
      <formula>$F26="Création"</formula>
    </cfRule>
    <cfRule type="expression" dxfId="86" priority="128">
      <formula>$F26="Modification"</formula>
    </cfRule>
    <cfRule type="expression" dxfId="85" priority="127">
      <formula>$F26="Fermeture"</formula>
    </cfRule>
  </conditionalFormatting>
  <conditionalFormatting sqref="B39">
    <cfRule type="expression" dxfId="84" priority="22">
      <formula>$F40="Fermeture"</formula>
    </cfRule>
    <cfRule type="expression" dxfId="83" priority="23">
      <formula>$F40="Modification"</formula>
    </cfRule>
    <cfRule type="expression" dxfId="82" priority="24">
      <formula>$F40="Création"</formula>
    </cfRule>
  </conditionalFormatting>
  <conditionalFormatting sqref="B42:O44">
    <cfRule type="expression" dxfId="81" priority="18">
      <formula>$F42="Création"</formula>
    </cfRule>
    <cfRule type="expression" dxfId="80" priority="16">
      <formula>$F42="Fermeture"</formula>
    </cfRule>
    <cfRule type="expression" dxfId="79" priority="17">
      <formula>$F42="Modification"</formula>
    </cfRule>
  </conditionalFormatting>
  <conditionalFormatting sqref="C39:G39 H39:N40 B40:G40 B41:N41">
    <cfRule type="expression" dxfId="78" priority="28">
      <formula>$F39="Création"</formula>
    </cfRule>
    <cfRule type="expression" dxfId="77" priority="27">
      <formula>$F39="Modification"</formula>
    </cfRule>
  </conditionalFormatting>
  <conditionalFormatting sqref="G65:N1001">
    <cfRule type="expression" dxfId="76" priority="102">
      <formula>$C65="Option"</formula>
    </cfRule>
  </conditionalFormatting>
  <conditionalFormatting sqref="H39:N40 B41:N41 C39:G39 B40:G40">
    <cfRule type="expression" dxfId="75" priority="26">
      <formula>$F39="Fermeture"</formula>
    </cfRule>
  </conditionalFormatting>
  <conditionalFormatting sqref="N1:N37 N65:N999">
    <cfRule type="expression" dxfId="74" priority="132">
      <formula>$M1="Porteuse"</formula>
    </cfRule>
  </conditionalFormatting>
  <conditionalFormatting sqref="N38:N64">
    <cfRule type="expression" dxfId="73" priority="2">
      <formula>$M38="Porteuse"</formula>
    </cfRule>
  </conditionalFormatting>
  <conditionalFormatting sqref="O38:O41">
    <cfRule type="expression" dxfId="72" priority="5">
      <formula>$F38="Création"</formula>
    </cfRule>
    <cfRule type="expression" dxfId="71" priority="4">
      <formula>$F38="Modification"</formula>
    </cfRule>
    <cfRule type="expression" dxfId="70" priority="3">
      <formula>$F38="Fermeture"</formula>
    </cfRule>
  </conditionalFormatting>
  <dataValidations count="6">
    <dataValidation type="list" allowBlank="1" showInputMessage="1" showErrorMessage="1" sqref="M19:M300" xr:uid="{0A5D7AA3-E46C-40D6-8C73-834B4EFDC50B}">
      <formula1>List_Mutualisation</formula1>
    </dataValidation>
    <dataValidation type="list" allowBlank="1" showInputMessage="1" showErrorMessage="1" sqref="H19:H300" xr:uid="{C4F648D6-6EEB-4541-BB21-CFD11451CEBF}">
      <formula1>List_CNU</formula1>
    </dataValidation>
    <dataValidation type="list" allowBlank="1" showInputMessage="1" showErrorMessage="1" sqref="C19:C300" xr:uid="{4817B17B-1544-4F5A-8736-511A3AE2F180}">
      <formula1>"UE, ECUE, BLOC, OPTION, Parcours Pédagogique"</formula1>
    </dataValidation>
    <dataValidation type="list" allowBlank="1" showInputMessage="1" showErrorMessage="1" sqref="F19:F300" xr:uid="{E7A8428D-5110-4C1F-A7B9-FFA26E7D2D96}">
      <formula1>List_Statut</formula1>
    </dataValidation>
    <dataValidation type="list" allowBlank="1" showInputMessage="1" showErrorMessage="1" sqref="E19:E300" xr:uid="{96839C32-F952-4D2D-BE8D-98FB28C7F42B}">
      <formula1>List_Type</formula1>
    </dataValidation>
    <dataValidation type="list" allowBlank="1" showInputMessage="1" showErrorMessage="1" sqref="L19:L300" xr:uid="{8638ED18-5832-492E-9BF1-9F96826C3018}">
      <formula1>"Anglais"</formula1>
    </dataValidation>
  </dataValidations>
  <pageMargins left="0.7" right="0.7" top="0.75" bottom="0.75" header="0.3" footer="0.3"/>
  <pageSetup paperSize="9" scale="10" fitToWidth="0" fitToHeight="0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298"/>
  <sheetViews>
    <sheetView topLeftCell="F1" zoomScaleNormal="100" workbookViewId="0">
      <pane ySplit="18" topLeftCell="A46" activePane="bottomLeft" state="frozen"/>
      <selection activeCell="D25" sqref="D25"/>
      <selection pane="bottomLeft" activeCell="K64" sqref="K64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250"/>
      <c r="B1" s="250"/>
      <c r="C1" s="250"/>
      <c r="D1" s="250"/>
      <c r="E1" s="250"/>
      <c r="F1" s="250"/>
      <c r="G1" s="250"/>
      <c r="H1" s="250"/>
      <c r="I1" s="250"/>
      <c r="J1" s="32"/>
    </row>
    <row r="2" spans="1:19">
      <c r="A2" s="250"/>
      <c r="B2" s="250"/>
      <c r="C2" s="250"/>
      <c r="D2" s="250"/>
      <c r="E2" s="250"/>
      <c r="F2" s="250"/>
      <c r="G2" s="250"/>
      <c r="H2" s="250"/>
      <c r="I2" s="250"/>
      <c r="J2" s="32"/>
    </row>
    <row r="3" spans="1:19">
      <c r="A3" s="250"/>
      <c r="B3" s="250"/>
      <c r="C3" s="250"/>
      <c r="D3" s="250"/>
      <c r="E3" s="250"/>
      <c r="F3" s="250"/>
      <c r="G3" s="250"/>
      <c r="H3" s="250"/>
      <c r="I3" s="250"/>
      <c r="J3" s="32"/>
    </row>
    <row r="4" spans="1:19">
      <c r="A4" s="250"/>
      <c r="B4" s="250"/>
      <c r="C4" s="250"/>
      <c r="D4" s="250"/>
      <c r="E4" s="250"/>
      <c r="F4" s="250"/>
      <c r="G4" s="250"/>
      <c r="H4" s="250"/>
      <c r="I4" s="250"/>
      <c r="J4" s="32"/>
    </row>
    <row r="5" spans="1:19">
      <c r="A5" s="250"/>
      <c r="B5" s="250"/>
      <c r="C5" s="250"/>
      <c r="D5" s="250"/>
      <c r="E5" s="250"/>
      <c r="F5" s="250"/>
      <c r="G5" s="250"/>
      <c r="H5" s="250"/>
      <c r="I5" s="250"/>
      <c r="J5" s="32"/>
    </row>
    <row r="6" spans="1:19">
      <c r="A6" s="250"/>
      <c r="B6" s="250"/>
      <c r="C6" s="250"/>
      <c r="D6" s="250"/>
      <c r="E6" s="250"/>
      <c r="F6" s="250"/>
      <c r="G6" s="250"/>
      <c r="H6" s="250"/>
      <c r="I6" s="250"/>
      <c r="J6" s="32"/>
    </row>
    <row r="7" spans="1:19" ht="14.5" customHeight="1">
      <c r="A7" s="309" t="s">
        <v>382</v>
      </c>
      <c r="B7" s="248" t="str">
        <f>'Fiche Générale'!B3</f>
        <v>Portail_SHS</v>
      </c>
      <c r="C7" s="302" t="s">
        <v>383</v>
      </c>
      <c r="D7" s="252"/>
      <c r="E7" s="300" t="str">
        <f>'Fiche Générale'!B4</f>
        <v>Sociologie</v>
      </c>
      <c r="F7" s="248"/>
      <c r="G7" s="252" t="s">
        <v>384</v>
      </c>
      <c r="H7" s="301" t="str">
        <f>'Fiche Générale'!B5</f>
        <v>HPSHS18</v>
      </c>
      <c r="I7" s="301"/>
      <c r="J7" s="33"/>
      <c r="K7" s="18"/>
    </row>
    <row r="8" spans="1:19" ht="14.5" customHeight="1">
      <c r="A8" s="310"/>
      <c r="B8" s="248"/>
      <c r="C8" s="302"/>
      <c r="D8" s="252"/>
      <c r="E8" s="300"/>
      <c r="F8" s="248"/>
      <c r="G8" s="252"/>
      <c r="H8" s="301"/>
      <c r="I8" s="301"/>
      <c r="J8" s="33"/>
      <c r="K8" s="18"/>
    </row>
    <row r="9" spans="1:19" ht="14.5" customHeight="1">
      <c r="A9" s="310"/>
      <c r="B9" s="248"/>
      <c r="C9" s="302"/>
      <c r="D9" s="252"/>
      <c r="E9" s="300"/>
      <c r="F9" s="248"/>
      <c r="G9" s="252"/>
      <c r="H9" s="301"/>
      <c r="I9" s="301"/>
      <c r="J9" s="33"/>
      <c r="K9" s="18"/>
    </row>
    <row r="10" spans="1:19" ht="14.5" customHeight="1">
      <c r="A10" s="310"/>
      <c r="B10" s="248"/>
      <c r="C10" s="265" t="s">
        <v>199</v>
      </c>
      <c r="D10" s="265"/>
      <c r="E10" s="303">
        <f>'Fiche Générale'!B9</f>
        <v>0</v>
      </c>
      <c r="F10" s="303"/>
      <c r="G10" s="303"/>
      <c r="H10" s="303"/>
      <c r="I10" s="303"/>
      <c r="J10" s="33"/>
      <c r="K10" s="18"/>
    </row>
    <row r="11" spans="1:19" ht="14.5" customHeight="1">
      <c r="A11" s="310"/>
      <c r="B11" s="248"/>
      <c r="C11" s="265"/>
      <c r="D11" s="265"/>
      <c r="E11" s="303"/>
      <c r="F11" s="303"/>
      <c r="G11" s="303"/>
      <c r="H11" s="303"/>
      <c r="I11" s="303"/>
      <c r="J11" s="33"/>
      <c r="K11" s="18"/>
    </row>
    <row r="12" spans="1:19">
      <c r="C12" s="13"/>
      <c r="I12" s="35"/>
      <c r="J12" s="35"/>
      <c r="M12" s="272" t="s">
        <v>385</v>
      </c>
      <c r="N12" s="273"/>
      <c r="O12" s="285"/>
      <c r="P12" s="272" t="s">
        <v>415</v>
      </c>
      <c r="Q12" s="273"/>
      <c r="R12" s="273"/>
      <c r="S12" s="285"/>
    </row>
    <row r="13" spans="1:19">
      <c r="A13" s="276" t="s">
        <v>200</v>
      </c>
      <c r="B13" s="224" t="str">
        <f>'S4 Maquette'!B13</f>
        <v>2ème année de Portail</v>
      </c>
      <c r="C13" s="224"/>
      <c r="D13" s="276" t="s">
        <v>387</v>
      </c>
      <c r="E13" s="305">
        <f>'S4 Maquette'!E13</f>
        <v>0</v>
      </c>
      <c r="F13" s="305"/>
      <c r="G13" s="305"/>
      <c r="I13" s="35"/>
      <c r="J13" s="35"/>
      <c r="M13" s="274"/>
      <c r="N13" s="275"/>
      <c r="O13" s="286"/>
      <c r="P13" s="274"/>
      <c r="Q13" s="275"/>
      <c r="R13" s="275"/>
      <c r="S13" s="286"/>
    </row>
    <row r="14" spans="1:19">
      <c r="A14" s="277"/>
      <c r="B14" s="224"/>
      <c r="C14" s="224"/>
      <c r="D14" s="277"/>
      <c r="E14" s="305"/>
      <c r="F14" s="305"/>
      <c r="G14" s="305"/>
      <c r="I14" s="35"/>
      <c r="J14" s="35"/>
      <c r="M14" s="249" t="s">
        <v>388</v>
      </c>
      <c r="N14" s="272" t="s">
        <v>389</v>
      </c>
      <c r="O14" s="285"/>
      <c r="P14" s="250"/>
      <c r="Q14" s="289"/>
      <c r="R14" s="307"/>
      <c r="S14" s="276"/>
    </row>
    <row r="15" spans="1:19">
      <c r="A15" s="276" t="s">
        <v>390</v>
      </c>
      <c r="B15" s="228" t="str">
        <f>'S4 Maquette'!B15</f>
        <v>Semestre 4</v>
      </c>
      <c r="C15" s="229"/>
      <c r="D15" s="276" t="s">
        <v>391</v>
      </c>
      <c r="E15" s="305">
        <f>'S4 Maquette'!E15:F16</f>
        <v>0</v>
      </c>
      <c r="F15" s="305"/>
      <c r="G15" s="305"/>
      <c r="I15" s="35"/>
      <c r="J15" s="35"/>
      <c r="M15" s="249"/>
      <c r="N15" s="298"/>
      <c r="O15" s="299"/>
      <c r="P15" s="250"/>
      <c r="Q15" s="290"/>
      <c r="R15" s="307"/>
      <c r="S15" s="284"/>
    </row>
    <row r="16" spans="1:19">
      <c r="A16" s="277"/>
      <c r="B16" s="231"/>
      <c r="C16" s="232"/>
      <c r="D16" s="277"/>
      <c r="E16" s="305"/>
      <c r="F16" s="305"/>
      <c r="G16" s="305"/>
      <c r="I16" s="35"/>
      <c r="J16" s="35"/>
      <c r="M16" s="249"/>
      <c r="N16" s="298"/>
      <c r="O16" s="299"/>
      <c r="P16" s="250"/>
      <c r="Q16" s="290"/>
      <c r="R16" s="307"/>
      <c r="S16" s="284"/>
    </row>
    <row r="17" spans="1:23">
      <c r="L17" s="14"/>
      <c r="M17" s="249"/>
      <c r="N17" s="274"/>
      <c r="O17" s="286"/>
      <c r="P17" s="250"/>
      <c r="Q17" s="291"/>
      <c r="R17" s="307"/>
      <c r="S17" s="277"/>
    </row>
    <row r="18" spans="1:23" ht="59.5" customHeight="1">
      <c r="A18" s="3" t="s">
        <v>392</v>
      </c>
      <c r="B18" s="34" t="s">
        <v>393</v>
      </c>
      <c r="C18" s="3" t="s">
        <v>5</v>
      </c>
      <c r="D18" s="3" t="s">
        <v>394</v>
      </c>
      <c r="E18" s="3" t="s">
        <v>395</v>
      </c>
      <c r="F18" s="3" t="s">
        <v>396</v>
      </c>
      <c r="G18" s="3" t="s">
        <v>397</v>
      </c>
      <c r="H18" s="3" t="s">
        <v>398</v>
      </c>
      <c r="I18" s="3" t="s">
        <v>399</v>
      </c>
      <c r="J18" s="3" t="s">
        <v>582</v>
      </c>
      <c r="K18" s="3" t="s">
        <v>401</v>
      </c>
      <c r="L18" s="3" t="s">
        <v>402</v>
      </c>
      <c r="M18" s="3" t="s">
        <v>403</v>
      </c>
      <c r="N18" s="3" t="s">
        <v>393</v>
      </c>
      <c r="O18" s="3" t="s">
        <v>404</v>
      </c>
      <c r="P18" s="3" t="s">
        <v>405</v>
      </c>
      <c r="Q18" s="3" t="s">
        <v>393</v>
      </c>
      <c r="R18" s="3" t="s">
        <v>404</v>
      </c>
      <c r="S18" s="4" t="s">
        <v>406</v>
      </c>
      <c r="T18" s="4" t="s">
        <v>407</v>
      </c>
      <c r="W18"/>
    </row>
    <row r="19" spans="1:23" ht="30.75" customHeight="1">
      <c r="A19" s="54" t="str">
        <f>'S4 Maquette'!B19</f>
        <v>Compétences transversales S4</v>
      </c>
      <c r="B19" s="38" t="str">
        <f>'S4 Maquette'!C19</f>
        <v>UE</v>
      </c>
      <c r="C19" s="55">
        <f>'S4 Maquette'!F19</f>
        <v>0</v>
      </c>
      <c r="D19" s="56"/>
      <c r="E19" s="56"/>
      <c r="F19" s="56"/>
      <c r="G19" s="57"/>
      <c r="H19" s="58"/>
      <c r="I19" s="58"/>
      <c r="J19" s="58"/>
      <c r="K19" s="57"/>
      <c r="L19" s="57"/>
      <c r="M19" s="58"/>
      <c r="N19" s="58"/>
      <c r="O19" s="57"/>
      <c r="P19" s="57"/>
      <c r="Q19" s="57"/>
      <c r="R19" s="57"/>
      <c r="S19" s="59"/>
      <c r="T19" s="66"/>
      <c r="W19"/>
    </row>
    <row r="20" spans="1:23" ht="30.75" customHeight="1">
      <c r="A20" s="54" t="str">
        <f>'S4 Maquette'!B20</f>
        <v>Compétences écrites 2</v>
      </c>
      <c r="B20" s="38" t="str">
        <f>'S4 Maquette'!C20</f>
        <v>ECUE</v>
      </c>
      <c r="C20" s="61">
        <f>'S4 Maquette'!F20</f>
        <v>0</v>
      </c>
      <c r="D20" s="60"/>
      <c r="E20" s="60"/>
      <c r="F20" s="60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6"/>
      <c r="W20"/>
    </row>
    <row r="21" spans="1:23" ht="30.75" customHeight="1">
      <c r="A21" s="54" t="str">
        <f>'S4 Maquette'!B21</f>
        <v>Compétences numériques 2</v>
      </c>
      <c r="B21" s="38" t="str">
        <f>'S4 Maquette'!C21</f>
        <v>ECUE</v>
      </c>
      <c r="C21" s="61">
        <f>'S4 Maquette'!F21</f>
        <v>0</v>
      </c>
      <c r="D21" s="60"/>
      <c r="E21" s="60"/>
      <c r="F21" s="60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6"/>
      <c r="W21"/>
    </row>
    <row r="22" spans="1:23" ht="30.75" customHeight="1">
      <c r="A22" s="54" t="str">
        <f>'S4 Maquette'!B22</f>
        <v>Langue Vivante-4</v>
      </c>
      <c r="B22" s="38" t="str">
        <f>'S4 Maquette'!C22</f>
        <v>ECUE</v>
      </c>
      <c r="C22" s="61">
        <f>'S4 Maquette'!F22</f>
        <v>0</v>
      </c>
      <c r="D22" s="60"/>
      <c r="E22" s="60"/>
      <c r="F22" s="60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6"/>
      <c r="W22"/>
    </row>
    <row r="23" spans="1:23" ht="30.75" customHeight="1">
      <c r="A23" s="8" t="str">
        <f>'S4 Maquette'!B23</f>
        <v>Min 1 Max 1</v>
      </c>
      <c r="B23" s="38" t="str">
        <f>'S4 Maquette'!C23</f>
        <v>OPTION</v>
      </c>
      <c r="C23" s="61">
        <f>'S4 Maquette'!F23</f>
        <v>0</v>
      </c>
      <c r="D23" s="60"/>
      <c r="E23" s="60"/>
      <c r="F23" s="60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6"/>
      <c r="W23"/>
    </row>
    <row r="24" spans="1:23" ht="30.75" customHeight="1">
      <c r="A24" s="8" t="str">
        <f>'S4 Maquette'!B24</f>
        <v>Anglais 4</v>
      </c>
      <c r="B24" s="38" t="str">
        <f>'S4 Maquette'!C24</f>
        <v>ECUE</v>
      </c>
      <c r="C24" s="61">
        <f>'S4 Maquette'!F24</f>
        <v>0</v>
      </c>
      <c r="D24" s="60"/>
      <c r="E24" s="60"/>
      <c r="F24" s="60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6"/>
      <c r="W24"/>
    </row>
    <row r="25" spans="1:23" ht="30.75" customHeight="1">
      <c r="A25" s="8" t="str">
        <f>'S4 Maquette'!B25</f>
        <v>Espagnol</v>
      </c>
      <c r="B25" s="38" t="str">
        <f>'S4 Maquette'!C25</f>
        <v>ECUE</v>
      </c>
      <c r="C25" s="61">
        <f>'S4 Maquette'!F25</f>
        <v>0</v>
      </c>
      <c r="D25" s="60"/>
      <c r="E25" s="60"/>
      <c r="F25" s="60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6"/>
      <c r="W25"/>
    </row>
    <row r="26" spans="1:23" ht="30.75" customHeight="1">
      <c r="A26" s="8" t="str">
        <f>'S4 Maquette'!B26</f>
        <v>Italien</v>
      </c>
      <c r="B26" s="38" t="str">
        <f>'S4 Maquette'!C26</f>
        <v>ECUE</v>
      </c>
      <c r="C26" s="61">
        <f>'S4 Maquette'!F26</f>
        <v>0</v>
      </c>
      <c r="D26" s="60"/>
      <c r="E26" s="60"/>
      <c r="F26" s="60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6"/>
      <c r="W26"/>
    </row>
    <row r="27" spans="1:23" ht="30.75" customHeight="1">
      <c r="A27" s="41" t="str">
        <f>'S4 Maquette'!B27</f>
        <v>Disciplinaire 5</v>
      </c>
      <c r="B27" s="41" t="str">
        <f>'S4 Maquette'!C27</f>
        <v>UE</v>
      </c>
      <c r="C27" s="39">
        <f>'S4 Maquette'!F27</f>
        <v>0</v>
      </c>
      <c r="D27" s="19"/>
      <c r="E27" s="19" t="s">
        <v>408</v>
      </c>
      <c r="F27" s="19" t="s">
        <v>408</v>
      </c>
      <c r="G27" s="37" t="s">
        <v>408</v>
      </c>
      <c r="H27" s="37" t="s">
        <v>408</v>
      </c>
      <c r="I27" s="37" t="s">
        <v>408</v>
      </c>
      <c r="J27" s="37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42"/>
      <c r="W27"/>
    </row>
    <row r="28" spans="1:23" ht="30.75" customHeight="1">
      <c r="A28" s="41" t="str">
        <f>'S4 Maquette'!B28</f>
        <v>Théorie sociologique 2</v>
      </c>
      <c r="B28" s="41" t="str">
        <f>'S4 Maquette'!C28</f>
        <v>ECUE</v>
      </c>
      <c r="C28" s="39">
        <f>'S4 Maquette'!F28</f>
        <v>0</v>
      </c>
      <c r="D28" s="19">
        <v>2</v>
      </c>
      <c r="E28" s="19" t="s">
        <v>408</v>
      </c>
      <c r="F28" s="19" t="s">
        <v>408</v>
      </c>
      <c r="G28" s="37" t="s">
        <v>408</v>
      </c>
      <c r="H28" s="37" t="s">
        <v>408</v>
      </c>
      <c r="I28" s="37" t="s">
        <v>408</v>
      </c>
      <c r="J28" s="37"/>
      <c r="K28" s="37" t="s">
        <v>8</v>
      </c>
      <c r="L28" s="37"/>
      <c r="M28" s="37">
        <v>2</v>
      </c>
      <c r="N28" s="37"/>
      <c r="O28" s="37"/>
      <c r="P28" s="37" t="s">
        <v>16</v>
      </c>
      <c r="Q28" s="37" t="s">
        <v>9</v>
      </c>
      <c r="R28" s="37" t="s">
        <v>410</v>
      </c>
      <c r="S28" s="37"/>
      <c r="T28" s="42"/>
      <c r="W28"/>
    </row>
    <row r="29" spans="1:23" ht="30.75" customHeight="1">
      <c r="A29" s="41" t="str">
        <f>'S4 Maquette'!B29</f>
        <v>Lectures de textes 2</v>
      </c>
      <c r="B29" s="41" t="str">
        <f>'S4 Maquette'!C29</f>
        <v>ECUE</v>
      </c>
      <c r="C29" s="39">
        <f>'S4 Maquette'!F29</f>
        <v>0</v>
      </c>
      <c r="D29" s="19">
        <v>1</v>
      </c>
      <c r="E29" s="19" t="s">
        <v>408</v>
      </c>
      <c r="F29" s="19" t="s">
        <v>408</v>
      </c>
      <c r="G29" s="37" t="s">
        <v>408</v>
      </c>
      <c r="H29" s="37" t="s">
        <v>408</v>
      </c>
      <c r="I29" s="37" t="s">
        <v>408</v>
      </c>
      <c r="J29" s="37"/>
      <c r="K29" s="37" t="s">
        <v>8</v>
      </c>
      <c r="L29" s="37"/>
      <c r="M29" s="37">
        <v>2</v>
      </c>
      <c r="N29" s="37"/>
      <c r="O29" s="37"/>
      <c r="P29" s="37" t="s">
        <v>16</v>
      </c>
      <c r="Q29" s="37" t="s">
        <v>17</v>
      </c>
      <c r="R29" s="37"/>
      <c r="S29" s="37"/>
      <c r="T29" s="42"/>
      <c r="W29"/>
    </row>
    <row r="30" spans="1:23" ht="30.75" customHeight="1">
      <c r="A30" s="41" t="str">
        <f>'S4 Maquette'!B30</f>
        <v>Disciplinaire 6</v>
      </c>
      <c r="B30" s="41" t="str">
        <f>'S4 Maquette'!C30</f>
        <v>UE</v>
      </c>
      <c r="C30" s="39">
        <f>'S4 Maquette'!F30</f>
        <v>0</v>
      </c>
      <c r="D30" s="19"/>
      <c r="E30" s="19" t="s">
        <v>408</v>
      </c>
      <c r="F30" s="19" t="s">
        <v>408</v>
      </c>
      <c r="G30" s="37" t="s">
        <v>408</v>
      </c>
      <c r="H30" s="37" t="s">
        <v>408</v>
      </c>
      <c r="I30" s="37" t="s">
        <v>408</v>
      </c>
      <c r="J30" s="37">
        <v>7</v>
      </c>
      <c r="K30" s="37"/>
      <c r="L30" s="37"/>
      <c r="M30" s="37"/>
      <c r="N30" s="37"/>
      <c r="O30" s="37"/>
      <c r="P30" s="37"/>
      <c r="Q30" s="37"/>
      <c r="R30" s="37"/>
      <c r="S30" s="37"/>
      <c r="T30" s="42"/>
      <c r="W30"/>
    </row>
    <row r="31" spans="1:23" ht="30.75" customHeight="1">
      <c r="A31" s="41" t="str">
        <f>'S4 Maquette'!B31</f>
        <v>Statistique-Informatique 2</v>
      </c>
      <c r="B31" s="41" t="str">
        <f>'S4 Maquette'!C31</f>
        <v>ECUE</v>
      </c>
      <c r="C31" s="39">
        <f>'S4 Maquette'!F31</f>
        <v>0</v>
      </c>
      <c r="D31" s="19">
        <v>1</v>
      </c>
      <c r="E31" s="19" t="s">
        <v>408</v>
      </c>
      <c r="F31" s="19" t="s">
        <v>408</v>
      </c>
      <c r="G31" s="37" t="s">
        <v>408</v>
      </c>
      <c r="H31" s="37" t="s">
        <v>408</v>
      </c>
      <c r="I31" s="37" t="s">
        <v>408</v>
      </c>
      <c r="J31" s="37"/>
      <c r="K31" s="37" t="s">
        <v>8</v>
      </c>
      <c r="L31" s="37"/>
      <c r="M31" s="37">
        <v>2</v>
      </c>
      <c r="N31" s="37"/>
      <c r="O31" s="37"/>
      <c r="P31" s="37" t="s">
        <v>16</v>
      </c>
      <c r="Q31" s="37" t="s">
        <v>17</v>
      </c>
      <c r="R31" s="37"/>
      <c r="S31" s="37"/>
      <c r="T31" s="42"/>
      <c r="W31"/>
    </row>
    <row r="32" spans="1:23" ht="30.75" customHeight="1">
      <c r="A32" s="41" t="str">
        <f>'S4 Maquette'!B32</f>
        <v>Méthodologie 2 : l'enquête qualitative</v>
      </c>
      <c r="B32" s="41" t="str">
        <f>'S4 Maquette'!C32</f>
        <v>ECUE</v>
      </c>
      <c r="C32" s="39">
        <f>'S4 Maquette'!F32</f>
        <v>0</v>
      </c>
      <c r="D32" s="19">
        <v>1</v>
      </c>
      <c r="E32" s="19" t="s">
        <v>408</v>
      </c>
      <c r="F32" s="19" t="s">
        <v>408</v>
      </c>
      <c r="G32" s="37" t="s">
        <v>408</v>
      </c>
      <c r="H32" s="37" t="s">
        <v>408</v>
      </c>
      <c r="I32" s="37" t="s">
        <v>408</v>
      </c>
      <c r="J32" s="37"/>
      <c r="K32" s="37" t="s">
        <v>8</v>
      </c>
      <c r="L32" s="37"/>
      <c r="M32" s="37">
        <v>2</v>
      </c>
      <c r="N32" s="37"/>
      <c r="O32" s="37"/>
      <c r="P32" s="149" t="s">
        <v>651</v>
      </c>
      <c r="Q32" s="150"/>
      <c r="R32" s="150"/>
      <c r="S32" s="151" t="s">
        <v>652</v>
      </c>
      <c r="T32" s="42"/>
      <c r="W32"/>
    </row>
    <row r="33" spans="1:23" ht="30.75" customHeight="1">
      <c r="A33" s="41" t="str">
        <f>'S4 Maquette'!B33</f>
        <v>Sociologie des organisations</v>
      </c>
      <c r="B33" s="41" t="str">
        <f>'S4 Maquette'!C33</f>
        <v>ECUE</v>
      </c>
      <c r="C33" s="39">
        <f>'S4 Maquette'!F33</f>
        <v>0</v>
      </c>
      <c r="D33" s="19">
        <v>1</v>
      </c>
      <c r="E33" s="19" t="s">
        <v>408</v>
      </c>
      <c r="F33" s="19" t="s">
        <v>408</v>
      </c>
      <c r="G33" s="37" t="s">
        <v>408</v>
      </c>
      <c r="H33" s="37" t="s">
        <v>408</v>
      </c>
      <c r="I33" s="37" t="s">
        <v>408</v>
      </c>
      <c r="J33" s="37"/>
      <c r="K33" s="37" t="s">
        <v>8</v>
      </c>
      <c r="L33" s="37"/>
      <c r="M33" s="37">
        <v>2</v>
      </c>
      <c r="N33" s="37"/>
      <c r="O33" s="37"/>
      <c r="P33" s="37" t="s">
        <v>16</v>
      </c>
      <c r="Q33" s="37" t="s">
        <v>17</v>
      </c>
      <c r="R33" s="37"/>
      <c r="S33" s="37"/>
      <c r="T33" s="42"/>
      <c r="W33"/>
    </row>
    <row r="34" spans="1:23" ht="30.75" customHeight="1">
      <c r="A34" s="41" t="str">
        <f>'S4 Maquette'!B34</f>
        <v>UE Approfondissement Sociologie 2</v>
      </c>
      <c r="B34" s="41" t="str">
        <f>'S4 Maquette'!C34</f>
        <v>UE</v>
      </c>
      <c r="C34" s="39">
        <f>'S4 Maquette'!F34</f>
        <v>0</v>
      </c>
      <c r="D34" s="19"/>
      <c r="E34" s="19" t="s">
        <v>408</v>
      </c>
      <c r="F34" s="19" t="s">
        <v>408</v>
      </c>
      <c r="G34" s="37" t="s">
        <v>408</v>
      </c>
      <c r="H34" s="37" t="s">
        <v>408</v>
      </c>
      <c r="I34" s="37" t="s">
        <v>408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2"/>
      <c r="W34"/>
    </row>
    <row r="35" spans="1:23" ht="30.75" customHeight="1">
      <c r="A35" s="41" t="str">
        <f>'S4 Maquette'!B35</f>
        <v>Déviance et sociétés</v>
      </c>
      <c r="B35" s="41" t="str">
        <f>'S4 Maquette'!C35</f>
        <v>ECUE</v>
      </c>
      <c r="C35" s="39">
        <f>'S4 Maquette'!F35</f>
        <v>0</v>
      </c>
      <c r="D35" s="19">
        <v>1</v>
      </c>
      <c r="E35" s="19" t="s">
        <v>408</v>
      </c>
      <c r="F35" s="19" t="s">
        <v>408</v>
      </c>
      <c r="G35" s="37" t="s">
        <v>408</v>
      </c>
      <c r="H35" s="37" t="s">
        <v>408</v>
      </c>
      <c r="I35" s="37" t="s">
        <v>408</v>
      </c>
      <c r="J35" s="37"/>
      <c r="K35" s="37" t="s">
        <v>16</v>
      </c>
      <c r="L35" s="37"/>
      <c r="M35" s="37"/>
      <c r="N35" s="37" t="s">
        <v>9</v>
      </c>
      <c r="O35" s="37" t="s">
        <v>411</v>
      </c>
      <c r="P35" s="37" t="s">
        <v>16</v>
      </c>
      <c r="Q35" s="37" t="s">
        <v>9</v>
      </c>
      <c r="R35" s="37" t="s">
        <v>411</v>
      </c>
      <c r="S35" s="37"/>
      <c r="T35" s="42" t="s">
        <v>413</v>
      </c>
      <c r="W35"/>
    </row>
    <row r="36" spans="1:23" ht="30.75" customHeight="1">
      <c r="A36" s="41" t="str">
        <f>'S4 Maquette'!B36</f>
        <v>Ville et sociétés</v>
      </c>
      <c r="B36" s="41" t="str">
        <f>'S4 Maquette'!C36</f>
        <v>ECUE</v>
      </c>
      <c r="C36" s="39">
        <f>'S4 Maquette'!F36</f>
        <v>0</v>
      </c>
      <c r="D36" s="19">
        <v>1</v>
      </c>
      <c r="E36" s="19" t="s">
        <v>408</v>
      </c>
      <c r="F36" s="19" t="s">
        <v>408</v>
      </c>
      <c r="G36" s="37" t="s">
        <v>408</v>
      </c>
      <c r="H36" s="37" t="s">
        <v>408</v>
      </c>
      <c r="I36" s="37" t="s">
        <v>408</v>
      </c>
      <c r="J36" s="37"/>
      <c r="K36" s="37" t="s">
        <v>16</v>
      </c>
      <c r="L36" s="37"/>
      <c r="M36" s="37"/>
      <c r="N36" s="37" t="s">
        <v>9</v>
      </c>
      <c r="O36" s="37" t="s">
        <v>411</v>
      </c>
      <c r="P36" s="37" t="s">
        <v>16</v>
      </c>
      <c r="Q36" s="37" t="s">
        <v>9</v>
      </c>
      <c r="R36" s="37" t="s">
        <v>411</v>
      </c>
      <c r="S36" s="37"/>
      <c r="T36" s="42" t="s">
        <v>413</v>
      </c>
      <c r="W36"/>
    </row>
    <row r="37" spans="1:23" ht="30.75" customHeight="1">
      <c r="A37" s="41" t="str">
        <f>'S4 Maquette'!B37</f>
        <v>CHOIX Approf portail SHS (hors mention ) ou Prepa CAPES</v>
      </c>
      <c r="B37" s="41" t="str">
        <f>'S4 Maquette'!C37</f>
        <v>OPTION</v>
      </c>
      <c r="C37" s="39"/>
      <c r="D37" s="19"/>
      <c r="E37" s="19"/>
      <c r="F37" s="19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2"/>
      <c r="W37"/>
    </row>
    <row r="38" spans="1:23" ht="30.75" customHeight="1">
      <c r="A38" s="41" t="str">
        <f>'S4 Maquette'!B38</f>
        <v xml:space="preserve">Approfondissement dans le Portail hors mention </v>
      </c>
      <c r="B38" s="41" t="str">
        <f>'S4 Maquette'!C38</f>
        <v>OPTION</v>
      </c>
      <c r="C38" s="39"/>
      <c r="D38" s="19"/>
      <c r="E38" s="19"/>
      <c r="F38" s="19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2"/>
      <c r="W38"/>
    </row>
    <row r="39" spans="1:23" ht="30.75" customHeight="1">
      <c r="A39" s="41" t="str">
        <f>'S4 Maquette'!B39</f>
        <v>UE approfondissement : Ethnologie-anthropologie 2</v>
      </c>
      <c r="B39" s="41" t="str">
        <f>'S4 Maquette'!C39</f>
        <v>UE</v>
      </c>
      <c r="C39" s="39"/>
      <c r="D39" s="19"/>
      <c r="E39" s="19"/>
      <c r="F39" s="1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2"/>
      <c r="W39"/>
    </row>
    <row r="40" spans="1:23" ht="30.75" customHeight="1">
      <c r="A40" s="41" t="str">
        <f>'S4 Maquette'!B40</f>
        <v>Concepts et objets de l'anthropologie 4</v>
      </c>
      <c r="B40" s="41" t="str">
        <f>'S4 Maquette'!C40</f>
        <v>ECUE</v>
      </c>
      <c r="C40" s="39"/>
      <c r="D40" s="19"/>
      <c r="E40" s="19"/>
      <c r="F40" s="1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2"/>
      <c r="W40"/>
    </row>
    <row r="41" spans="1:23" ht="30.75" customHeight="1">
      <c r="A41" s="41" t="str">
        <f>'S4 Maquette'!B41</f>
        <v>Anthropologie du corps et des faits religieux</v>
      </c>
      <c r="B41" s="41" t="str">
        <f>'S4 Maquette'!C41</f>
        <v>ECUE</v>
      </c>
      <c r="C41" s="39"/>
      <c r="D41" s="19"/>
      <c r="E41" s="19"/>
      <c r="F41" s="19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2"/>
      <c r="W41"/>
    </row>
    <row r="42" spans="1:23" ht="30.75" customHeight="1">
      <c r="A42" s="41" t="str">
        <f>'S4 Maquette'!B42</f>
        <v>UE approfondissement géographie 2 : géographie Fondamentale 2</v>
      </c>
      <c r="B42" s="41" t="str">
        <f>'S4 Maquette'!C42</f>
        <v>UE</v>
      </c>
      <c r="C42" s="39"/>
      <c r="D42" s="19"/>
      <c r="E42" s="19"/>
      <c r="F42" s="19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2"/>
      <c r="W42"/>
    </row>
    <row r="43" spans="1:23" ht="30.75" customHeight="1">
      <c r="A43" s="41" t="str">
        <f>'S4 Maquette'!B43</f>
        <v>Géographie rurale</v>
      </c>
      <c r="B43" s="41" t="str">
        <f>'S4 Maquette'!C43</f>
        <v>ECUE</v>
      </c>
      <c r="C43" s="39"/>
      <c r="D43" s="19"/>
      <c r="E43" s="19"/>
      <c r="F43" s="19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2"/>
      <c r="W43"/>
    </row>
    <row r="44" spans="1:23" ht="30.75" customHeight="1">
      <c r="A44" s="41" t="str">
        <f>'S4 Maquette'!B44</f>
        <v>Hydrologie et géomorphologie fluviales</v>
      </c>
      <c r="B44" s="41" t="str">
        <f>'S4 Maquette'!C44</f>
        <v>ECUE</v>
      </c>
      <c r="C44" s="39"/>
      <c r="D44" s="19"/>
      <c r="E44" s="19"/>
      <c r="F44" s="19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2"/>
      <c r="W44"/>
    </row>
    <row r="45" spans="1:23" ht="30.75" customHeight="1">
      <c r="A45" s="41" t="str">
        <f>'S4 Maquette'!B45</f>
        <v>UE Approfondissement SEF 2 : Culture et Éducation</v>
      </c>
      <c r="B45" s="41" t="str">
        <f>'S4 Maquette'!C45</f>
        <v>UE</v>
      </c>
      <c r="C45" s="39"/>
      <c r="D45" s="19"/>
      <c r="E45" s="19"/>
      <c r="F45" s="19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2"/>
      <c r="W45"/>
    </row>
    <row r="46" spans="1:23" ht="30.75" customHeight="1">
      <c r="A46" s="41" t="str">
        <f>'S4 Maquette'!B46</f>
        <v>Culture scientifique et technologique (2)</v>
      </c>
      <c r="B46" s="41" t="str">
        <f>'S4 Maquette'!C46</f>
        <v>ECUE</v>
      </c>
      <c r="C46" s="39"/>
      <c r="D46" s="19"/>
      <c r="E46" s="19"/>
      <c r="F46" s="1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2"/>
      <c r="W46"/>
    </row>
    <row r="47" spans="1:23" ht="30.75" customHeight="1">
      <c r="A47" s="41" t="str">
        <f>'S4 Maquette'!B47</f>
        <v>Didactique des disciplines (2)</v>
      </c>
      <c r="B47" s="41" t="str">
        <f>'S4 Maquette'!C47</f>
        <v>ECUE</v>
      </c>
      <c r="C47" s="39"/>
      <c r="D47" s="19"/>
      <c r="E47" s="19"/>
      <c r="F47" s="19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2"/>
      <c r="W47"/>
    </row>
    <row r="48" spans="1:23" ht="30.75" customHeight="1">
      <c r="A48" s="41" t="str">
        <f>'S4 Maquette'!B48</f>
        <v>Les éducations à (numérique, santé, développment durable, etc.) (2)</v>
      </c>
      <c r="B48" s="41" t="str">
        <f>'S4 Maquette'!C48</f>
        <v>ECUE</v>
      </c>
      <c r="C48" s="39"/>
      <c r="D48" s="19"/>
      <c r="E48" s="19"/>
      <c r="F48" s="19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2"/>
      <c r="W48"/>
    </row>
    <row r="49" spans="1:23" ht="30.75" customHeight="1">
      <c r="A49" s="41" t="str">
        <f>'S4 Maquette'!B49</f>
        <v>UE approfondissement histoire 2</v>
      </c>
      <c r="B49" s="41" t="str">
        <f>'S4 Maquette'!C49</f>
        <v>UE</v>
      </c>
      <c r="C49" s="39"/>
      <c r="D49" s="19"/>
      <c r="E49" s="19"/>
      <c r="F49" s="19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2"/>
      <c r="W49"/>
    </row>
    <row r="50" spans="1:23" ht="30.75" customHeight="1">
      <c r="A50" s="41" t="str">
        <f>'S4 Maquette'!B50</f>
        <v>ECUE approfondissement préhistoire et histoire ancienne</v>
      </c>
      <c r="B50" s="41" t="str">
        <f>'S4 Maquette'!C50</f>
        <v>BLOC</v>
      </c>
      <c r="C50" s="39"/>
      <c r="D50" s="19"/>
      <c r="E50" s="19"/>
      <c r="F50" s="19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  <c r="W50"/>
    </row>
    <row r="51" spans="1:23" ht="30.75" customHeight="1">
      <c r="A51" s="41" t="str">
        <f>'S4 Maquette'!B51</f>
        <v>Min 1 Max 1</v>
      </c>
      <c r="B51" s="41" t="str">
        <f>'S4 Maquette'!C51</f>
        <v>OPTION</v>
      </c>
      <c r="C51" s="39"/>
      <c r="D51" s="19"/>
      <c r="E51" s="19"/>
      <c r="F51" s="19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  <c r="W51"/>
    </row>
    <row r="52" spans="1:23" ht="30.75" customHeight="1">
      <c r="A52" s="41" t="str">
        <f>'S4 Maquette'!B52</f>
        <v>UEA9  Préhistoire</v>
      </c>
      <c r="B52" s="41" t="str">
        <f>'S4 Maquette'!C52</f>
        <v>ECUE</v>
      </c>
      <c r="C52" s="39"/>
      <c r="D52" s="19"/>
      <c r="E52" s="19"/>
      <c r="F52" s="19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  <c r="W52"/>
    </row>
    <row r="53" spans="1:23" ht="30.75" customHeight="1">
      <c r="A53" s="41" t="str">
        <f>'S4 Maquette'!B53</f>
        <v>UEA10 Histoire ancienne</v>
      </c>
      <c r="B53" s="41" t="str">
        <f>'S4 Maquette'!C53</f>
        <v>ECUE</v>
      </c>
      <c r="C53" s="39"/>
      <c r="D53" s="19"/>
      <c r="E53" s="19"/>
      <c r="F53" s="19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  <c r="W53"/>
    </row>
    <row r="54" spans="1:23" ht="30.75" customHeight="1">
      <c r="A54" s="41" t="str">
        <f>'S4 Maquette'!B54</f>
        <v>UEA11 Histoire ancienne</v>
      </c>
      <c r="B54" s="41" t="str">
        <f>'S4 Maquette'!C54</f>
        <v>ECUE</v>
      </c>
      <c r="C54" s="39"/>
      <c r="D54" s="19"/>
      <c r="E54" s="19"/>
      <c r="F54" s="19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  <c r="W54"/>
    </row>
    <row r="55" spans="1:23" ht="30.75" customHeight="1">
      <c r="A55" s="41" t="str">
        <f>'S4 Maquette'!B55</f>
        <v>UEA12 Histoire ancienne</v>
      </c>
      <c r="B55" s="41" t="str">
        <f>'S4 Maquette'!C55</f>
        <v>ECUE</v>
      </c>
      <c r="C55" s="39"/>
      <c r="D55" s="19"/>
      <c r="E55" s="19"/>
      <c r="F55" s="19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  <c r="W55"/>
    </row>
    <row r="56" spans="1:23" ht="30.75" customHeight="1">
      <c r="A56" s="41" t="str">
        <f>'S4 Maquette'!B56</f>
        <v>ECUE approfondissement histoire médiévale</v>
      </c>
      <c r="B56" s="41" t="str">
        <f>'S4 Maquette'!C56</f>
        <v>BLOC</v>
      </c>
      <c r="C56" s="39"/>
      <c r="D56" s="19"/>
      <c r="E56" s="19"/>
      <c r="F56" s="19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  <c r="W56"/>
    </row>
    <row r="57" spans="1:23" ht="30.75" customHeight="1">
      <c r="A57" s="41" t="str">
        <f>'S4 Maquette'!B57</f>
        <v>Min 1 Max 1</v>
      </c>
      <c r="B57" s="41" t="str">
        <f>'S4 Maquette'!C57</f>
        <v>OPTION</v>
      </c>
      <c r="C57" s="39"/>
      <c r="D57" s="19"/>
      <c r="E57" s="19"/>
      <c r="F57" s="19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  <c r="W57"/>
    </row>
    <row r="58" spans="1:23" ht="30.75" customHeight="1">
      <c r="A58" s="41" t="str">
        <f>'S4 Maquette'!B58</f>
        <v>UEA13 Histoire médiévale</v>
      </c>
      <c r="B58" s="41" t="str">
        <f>'S4 Maquette'!C58</f>
        <v>ECUE</v>
      </c>
      <c r="C58" s="39"/>
      <c r="D58" s="19"/>
      <c r="E58" s="19"/>
      <c r="F58" s="19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  <c r="W58"/>
    </row>
    <row r="59" spans="1:23" ht="30.75" customHeight="1">
      <c r="A59" s="41" t="str">
        <f>'S4 Maquette'!B59</f>
        <v>UEA14 Histoire médiévale</v>
      </c>
      <c r="B59" s="41" t="str">
        <f>'S4 Maquette'!C59</f>
        <v>ECUE</v>
      </c>
      <c r="C59" s="39"/>
      <c r="D59" s="19"/>
      <c r="E59" s="19"/>
      <c r="F59" s="19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  <c r="W59"/>
    </row>
    <row r="60" spans="1:23" ht="30.75" customHeight="1">
      <c r="A60" s="41" t="str">
        <f>'S4 Maquette'!B60</f>
        <v>UEA15 Histoire médiévale</v>
      </c>
      <c r="B60" s="41" t="str">
        <f>'S4 Maquette'!C60</f>
        <v>ECUE</v>
      </c>
      <c r="C60" s="39"/>
      <c r="D60" s="19"/>
      <c r="E60" s="19"/>
      <c r="F60" s="19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  <c r="W60"/>
    </row>
    <row r="61" spans="1:23" ht="30.75" customHeight="1">
      <c r="A61" s="41" t="str">
        <f>'S4 Maquette'!B61</f>
        <v>UEA16 Histoire médiévale</v>
      </c>
      <c r="B61" s="41" t="str">
        <f>'S4 Maquette'!C61</f>
        <v>ECUE</v>
      </c>
      <c r="C61" s="39"/>
      <c r="D61" s="19"/>
      <c r="E61" s="19"/>
      <c r="F61" s="19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  <c r="W61"/>
    </row>
    <row r="62" spans="1:23" ht="30.75" customHeight="1">
      <c r="A62" s="119" t="str">
        <f>'S4 Maquette'!B62</f>
        <v>Preparation au CAPES SES 1</v>
      </c>
      <c r="B62" s="119" t="str">
        <f>'S4 Maquette'!C62</f>
        <v>Parcours Pédagogique</v>
      </c>
      <c r="C62" s="39"/>
      <c r="D62" s="144"/>
      <c r="E62" s="144"/>
      <c r="F62" s="144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6"/>
      <c r="W62"/>
    </row>
    <row r="63" spans="1:23" ht="30.75" customHeight="1">
      <c r="A63" s="119" t="str">
        <f>'S4 Maquette'!B63</f>
        <v>Epreuve 1 SES</v>
      </c>
      <c r="B63" s="119" t="str">
        <f>'S4 Maquette'!C63</f>
        <v>ECUE</v>
      </c>
      <c r="C63" s="39"/>
      <c r="D63" s="132"/>
      <c r="E63" s="132"/>
      <c r="F63" s="132"/>
      <c r="G63" s="133"/>
      <c r="H63" s="133"/>
      <c r="I63" s="37"/>
      <c r="J63" s="37"/>
      <c r="K63" s="133"/>
      <c r="L63" s="133"/>
      <c r="M63" s="133"/>
      <c r="N63" s="133"/>
      <c r="O63" s="133"/>
      <c r="P63" s="133"/>
      <c r="Q63" s="37"/>
      <c r="R63" s="37"/>
      <c r="S63" s="37"/>
      <c r="T63" s="42"/>
      <c r="W63"/>
    </row>
    <row r="64" spans="1:23" ht="30.75" customHeight="1">
      <c r="A64" s="119" t="str">
        <f>'S4 Maquette'!B64</f>
        <v>Epreuve 2 SES</v>
      </c>
      <c r="B64" s="119" t="str">
        <f>'S4 Maquette'!C64</f>
        <v>ECUE</v>
      </c>
      <c r="C64" s="39"/>
      <c r="D64" s="117">
        <v>1</v>
      </c>
      <c r="E64" s="117" t="s">
        <v>408</v>
      </c>
      <c r="F64" s="117" t="s">
        <v>408</v>
      </c>
      <c r="G64" s="118" t="s">
        <v>408</v>
      </c>
      <c r="H64" s="118" t="s">
        <v>408</v>
      </c>
      <c r="I64" s="118" t="s">
        <v>408</v>
      </c>
      <c r="J64" s="37"/>
      <c r="K64" s="145"/>
      <c r="L64" s="145"/>
      <c r="M64" s="145"/>
      <c r="N64" s="145"/>
      <c r="O64" s="145"/>
      <c r="P64" s="145"/>
      <c r="Q64" s="145"/>
      <c r="R64" s="145"/>
      <c r="S64" s="145"/>
      <c r="T64" s="146"/>
      <c r="W64"/>
    </row>
    <row r="65" spans="1:23" ht="30.75" customHeight="1">
      <c r="A65" s="41">
        <f>'S4 Maquette'!B65</f>
        <v>0</v>
      </c>
      <c r="B65" s="41">
        <f>'S4 Maquette'!C65</f>
        <v>0</v>
      </c>
      <c r="C65" s="39">
        <f>'S4 Maquette'!F65</f>
        <v>0</v>
      </c>
      <c r="D65" s="19"/>
      <c r="E65" s="19"/>
      <c r="F65" s="19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W65"/>
    </row>
    <row r="66" spans="1:23" ht="30.75" customHeight="1">
      <c r="A66" s="41" t="str">
        <f>'S4 Maquette'!B66</f>
        <v>UE de préprofessionnalisation L@UCA (Max 1)</v>
      </c>
      <c r="B66" s="41" t="str">
        <f>'S4 Maquette'!C66</f>
        <v>OPTION</v>
      </c>
      <c r="C66" s="39">
        <f>'S4 Maquette'!F66</f>
        <v>0</v>
      </c>
      <c r="D66" s="19"/>
      <c r="E66" s="19"/>
      <c r="F66" s="19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 t="s">
        <v>561</v>
      </c>
      <c r="W66"/>
    </row>
    <row r="67" spans="1:23" ht="30.75" customHeight="1">
      <c r="A67" s="41" t="str">
        <f>'S4 Maquette'!B67</f>
        <v>Management de projet</v>
      </c>
      <c r="B67" s="41" t="str">
        <f>'S4 Maquette'!C67</f>
        <v>ECUE</v>
      </c>
      <c r="C67" s="39">
        <f>'S4 Maquette'!F67</f>
        <v>0</v>
      </c>
      <c r="D67" s="19"/>
      <c r="E67" s="19"/>
      <c r="F67" s="19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 t="s">
        <v>561</v>
      </c>
      <c r="W67"/>
    </row>
    <row r="68" spans="1:23" ht="30.75" customHeight="1">
      <c r="A68" s="41" t="str">
        <f>'S4 Maquette'!B68</f>
        <v>Communication</v>
      </c>
      <c r="B68" s="41" t="str">
        <f>'S4 Maquette'!C68</f>
        <v>ECUE</v>
      </c>
      <c r="C68" s="39">
        <f>'S4 Maquette'!F68</f>
        <v>0</v>
      </c>
      <c r="D68" s="19"/>
      <c r="E68" s="19"/>
      <c r="F68" s="19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W68"/>
    </row>
    <row r="69" spans="1:23" ht="30.75" customHeight="1">
      <c r="A69" s="41">
        <f>'S4 Maquette'!B71</f>
        <v>0</v>
      </c>
      <c r="B69" s="41">
        <f>'S4 Maquette'!C71</f>
        <v>0</v>
      </c>
      <c r="C69" s="39">
        <f>'S4 Maquette'!F71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  <c r="W69"/>
    </row>
    <row r="70" spans="1:23" ht="30.75" customHeight="1">
      <c r="A70" s="41">
        <f>'S4 Maquette'!B72</f>
        <v>0</v>
      </c>
      <c r="B70" s="41">
        <f>'S4 Maquette'!C72</f>
        <v>0</v>
      </c>
      <c r="C70" s="39">
        <f>'S4 Maquette'!F72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  <c r="W70"/>
    </row>
    <row r="71" spans="1:23" ht="30.75" customHeight="1">
      <c r="A71" s="41">
        <f>'S4 Maquette'!B73</f>
        <v>0</v>
      </c>
      <c r="B71" s="41">
        <f>'S4 Maquette'!C73</f>
        <v>0</v>
      </c>
      <c r="C71" s="39">
        <f>'S4 Maquette'!F73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  <c r="W71"/>
    </row>
    <row r="72" spans="1:23" ht="30.75" customHeight="1">
      <c r="A72" s="41">
        <f>'S4 Maquette'!B74</f>
        <v>0</v>
      </c>
      <c r="B72" s="41">
        <f>'S4 Maquette'!C74</f>
        <v>0</v>
      </c>
      <c r="C72" s="39">
        <f>'S4 Maquette'!F74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  <c r="W72"/>
    </row>
    <row r="73" spans="1:23" ht="30.75" customHeight="1">
      <c r="A73" s="41">
        <f>'S4 Maquette'!B75</f>
        <v>0</v>
      </c>
      <c r="B73" s="41">
        <f>'S4 Maquette'!C75</f>
        <v>0</v>
      </c>
      <c r="C73" s="39">
        <f>'S4 Maquette'!F75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  <c r="W73"/>
    </row>
    <row r="74" spans="1:23" ht="30.75" customHeight="1">
      <c r="A74" s="41">
        <f>'S4 Maquette'!B76</f>
        <v>0</v>
      </c>
      <c r="B74" s="41">
        <f>'S4 Maquette'!C76</f>
        <v>0</v>
      </c>
      <c r="C74" s="39">
        <f>'S4 Maquette'!F76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  <c r="W74"/>
    </row>
    <row r="75" spans="1:23" ht="30.75" customHeight="1">
      <c r="A75" s="41">
        <f>'S4 Maquette'!B77</f>
        <v>0</v>
      </c>
      <c r="B75" s="41">
        <f>'S4 Maquette'!C77</f>
        <v>0</v>
      </c>
      <c r="C75" s="39">
        <f>'S4 Maquette'!F77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  <c r="W75"/>
    </row>
    <row r="76" spans="1:23" ht="30.75" customHeight="1">
      <c r="A76" s="41">
        <f>'S4 Maquette'!B78</f>
        <v>0</v>
      </c>
      <c r="B76" s="41">
        <f>'S4 Maquette'!C78</f>
        <v>0</v>
      </c>
      <c r="C76" s="39">
        <f>'S4 Maquette'!F78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  <c r="W76"/>
    </row>
    <row r="77" spans="1:23" ht="30.75" customHeight="1">
      <c r="A77" s="41">
        <f>'S4 Maquette'!B79</f>
        <v>0</v>
      </c>
      <c r="B77" s="41">
        <f>'S4 Maquette'!C79</f>
        <v>0</v>
      </c>
      <c r="C77" s="39">
        <f>'S4 Maquette'!F79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  <c r="W77"/>
    </row>
    <row r="78" spans="1:23" ht="30.75" customHeight="1">
      <c r="A78" s="41">
        <f>'S4 Maquette'!B80</f>
        <v>0</v>
      </c>
      <c r="B78" s="41">
        <f>'S4 Maquette'!C80</f>
        <v>0</v>
      </c>
      <c r="C78" s="39">
        <f>'S4 Maquette'!F80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  <c r="W78"/>
    </row>
    <row r="79" spans="1:23" ht="30.75" customHeight="1">
      <c r="A79" s="41">
        <f>'S4 Maquette'!B81</f>
        <v>0</v>
      </c>
      <c r="B79" s="41">
        <f>'S4 Maquette'!C81</f>
        <v>0</v>
      </c>
      <c r="C79" s="39">
        <f>'S4 Maquette'!F81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  <c r="W79"/>
    </row>
    <row r="80" spans="1:23" ht="30.75" customHeight="1">
      <c r="A80" s="41">
        <f>'S4 Maquette'!B82</f>
        <v>0</v>
      </c>
      <c r="B80" s="41">
        <f>'S4 Maquette'!C82</f>
        <v>0</v>
      </c>
      <c r="C80" s="39">
        <f>'S4 Maquette'!F82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  <c r="W80"/>
    </row>
    <row r="81" spans="1:23" ht="30.75" customHeight="1">
      <c r="A81" s="41">
        <f>'S4 Maquette'!B83</f>
        <v>0</v>
      </c>
      <c r="B81" s="41">
        <f>'S4 Maquette'!C83</f>
        <v>0</v>
      </c>
      <c r="C81" s="39">
        <f>'S4 Maquette'!F83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  <c r="W81"/>
    </row>
    <row r="82" spans="1:23" ht="30.75" customHeight="1">
      <c r="A82" s="41">
        <f>'S4 Maquette'!B84</f>
        <v>0</v>
      </c>
      <c r="B82" s="41">
        <f>'S4 Maquette'!C84</f>
        <v>0</v>
      </c>
      <c r="C82" s="39">
        <f>'S4 Maquette'!F84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  <c r="W82"/>
    </row>
    <row r="83" spans="1:23" ht="30.75" customHeight="1">
      <c r="A83" s="41">
        <f>'S4 Maquette'!B85</f>
        <v>0</v>
      </c>
      <c r="B83" s="41">
        <f>'S4 Maquette'!C85</f>
        <v>0</v>
      </c>
      <c r="C83" s="39">
        <f>'S4 Maquette'!F85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  <c r="W83"/>
    </row>
    <row r="84" spans="1:23" ht="30.75" customHeight="1">
      <c r="A84" s="41">
        <f>'S4 Maquette'!B86</f>
        <v>0</v>
      </c>
      <c r="B84" s="41">
        <f>'S4 Maquette'!C86</f>
        <v>0</v>
      </c>
      <c r="C84" s="39">
        <f>'S4 Maquette'!F86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  <c r="W84"/>
    </row>
    <row r="85" spans="1:23" ht="30.75" customHeight="1">
      <c r="A85" s="41">
        <f>'S4 Maquette'!B87</f>
        <v>0</v>
      </c>
      <c r="B85" s="41">
        <f>'S4 Maquette'!C87</f>
        <v>0</v>
      </c>
      <c r="C85" s="39">
        <f>'S4 Maquette'!F87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  <c r="W85"/>
    </row>
    <row r="86" spans="1:23" ht="30.75" customHeight="1">
      <c r="A86" s="41">
        <f>'S4 Maquette'!B88</f>
        <v>0</v>
      </c>
      <c r="B86" s="41">
        <f>'S4 Maquette'!C88</f>
        <v>0</v>
      </c>
      <c r="C86" s="39">
        <f>'S4 Maquette'!F88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  <c r="W86"/>
    </row>
    <row r="87" spans="1:23" ht="30.75" customHeight="1">
      <c r="A87" s="41">
        <f>'S4 Maquette'!B89</f>
        <v>0</v>
      </c>
      <c r="B87" s="41">
        <f>'S4 Maquette'!C89</f>
        <v>0</v>
      </c>
      <c r="C87" s="39">
        <f>'S4 Maquette'!F89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  <c r="W87"/>
    </row>
    <row r="88" spans="1:23" ht="30.75" customHeight="1">
      <c r="A88" s="41">
        <f>'S4 Maquette'!B90</f>
        <v>0</v>
      </c>
      <c r="B88" s="41">
        <f>'S4 Maquette'!C90</f>
        <v>0</v>
      </c>
      <c r="C88" s="39">
        <f>'S4 Maquette'!F90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  <c r="W88"/>
    </row>
    <row r="89" spans="1:23" ht="30.75" customHeight="1">
      <c r="A89" s="41">
        <f>'S4 Maquette'!B91</f>
        <v>0</v>
      </c>
      <c r="B89" s="41">
        <f>'S4 Maquette'!C91</f>
        <v>0</v>
      </c>
      <c r="C89" s="39">
        <f>'S4 Maquette'!F91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  <c r="W89"/>
    </row>
    <row r="90" spans="1:23" ht="30.75" customHeight="1">
      <c r="A90" s="41">
        <f>'S4 Maquette'!B92</f>
        <v>0</v>
      </c>
      <c r="B90" s="41">
        <f>'S4 Maquette'!C92</f>
        <v>0</v>
      </c>
      <c r="C90" s="39">
        <f>'S4 Maquette'!F92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  <c r="W90"/>
    </row>
    <row r="91" spans="1:23" ht="30.75" customHeight="1">
      <c r="A91" s="41">
        <f>'S4 Maquette'!B93</f>
        <v>0</v>
      </c>
      <c r="B91" s="41">
        <f>'S4 Maquette'!C93</f>
        <v>0</v>
      </c>
      <c r="C91" s="39">
        <f>'S4 Maquette'!F93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  <c r="W91"/>
    </row>
    <row r="92" spans="1:23" ht="30.75" customHeight="1">
      <c r="A92" s="41">
        <f>'S4 Maquette'!B94</f>
        <v>0</v>
      </c>
      <c r="B92" s="41">
        <f>'S4 Maquette'!C94</f>
        <v>0</v>
      </c>
      <c r="C92" s="39">
        <f>'S4 Maquette'!F94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  <c r="W92"/>
    </row>
    <row r="93" spans="1:23" ht="30.75" customHeight="1">
      <c r="A93" s="41">
        <f>'S4 Maquette'!B95</f>
        <v>0</v>
      </c>
      <c r="B93" s="41">
        <f>'S4 Maquette'!C95</f>
        <v>0</v>
      </c>
      <c r="C93" s="39">
        <f>'S4 Maquette'!F95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  <c r="W93"/>
    </row>
    <row r="94" spans="1:23" ht="30.75" customHeight="1">
      <c r="A94" s="41">
        <f>'S4 Maquette'!B96</f>
        <v>0</v>
      </c>
      <c r="B94" s="41">
        <f>'S4 Maquette'!C96</f>
        <v>0</v>
      </c>
      <c r="C94" s="39">
        <f>'S4 Maquette'!F96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  <c r="W94"/>
    </row>
    <row r="95" spans="1:23" ht="30.75" customHeight="1">
      <c r="A95" s="41">
        <f>'S4 Maquette'!B97</f>
        <v>0</v>
      </c>
      <c r="B95" s="41">
        <f>'S4 Maquette'!C97</f>
        <v>0</v>
      </c>
      <c r="C95" s="39">
        <f>'S4 Maquette'!F97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  <c r="W95"/>
    </row>
    <row r="96" spans="1:23" ht="30.75" customHeight="1">
      <c r="A96" s="41">
        <f>'S4 Maquette'!B98</f>
        <v>0</v>
      </c>
      <c r="B96" s="41">
        <f>'S4 Maquette'!C98</f>
        <v>0</v>
      </c>
      <c r="C96" s="39">
        <f>'S4 Maquette'!F98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  <c r="W96"/>
    </row>
    <row r="97" spans="1:23" ht="30.75" customHeight="1">
      <c r="A97" s="41">
        <f>'S4 Maquette'!B99</f>
        <v>0</v>
      </c>
      <c r="B97" s="41">
        <f>'S4 Maquette'!C99</f>
        <v>0</v>
      </c>
      <c r="C97" s="39">
        <f>'S4 Maquette'!F99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  <c r="W97"/>
    </row>
    <row r="98" spans="1:23" ht="30.75" customHeight="1">
      <c r="A98" s="41">
        <f>'S4 Maquette'!B100</f>
        <v>0</v>
      </c>
      <c r="B98" s="41">
        <f>'S4 Maquette'!C100</f>
        <v>0</v>
      </c>
      <c r="C98" s="39">
        <f>'S4 Maquette'!F100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  <c r="W98"/>
    </row>
    <row r="99" spans="1:23" ht="30.75" customHeight="1">
      <c r="A99" s="41">
        <f>'S4 Maquette'!B101</f>
        <v>0</v>
      </c>
      <c r="B99" s="41">
        <f>'S4 Maquette'!C101</f>
        <v>0</v>
      </c>
      <c r="C99" s="39">
        <f>'S4 Maquette'!F101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  <c r="W99"/>
    </row>
    <row r="100" spans="1:23" ht="30.75" customHeight="1">
      <c r="A100" s="41">
        <f>'S4 Maquette'!B102</f>
        <v>0</v>
      </c>
      <c r="B100" s="41">
        <f>'S4 Maquette'!C102</f>
        <v>0</v>
      </c>
      <c r="C100" s="39">
        <f>'S4 Maquette'!F102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  <c r="W100"/>
    </row>
    <row r="101" spans="1:23" ht="30.75" customHeight="1">
      <c r="A101" s="41">
        <f>'S4 Maquette'!B103</f>
        <v>0</v>
      </c>
      <c r="B101" s="41">
        <f>'S4 Maquette'!C103</f>
        <v>0</v>
      </c>
      <c r="C101" s="39">
        <f>'S4 Maquette'!F103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  <c r="W101"/>
    </row>
    <row r="102" spans="1:23" ht="30.75" customHeight="1">
      <c r="A102" s="41">
        <f>'S4 Maquette'!B104</f>
        <v>0</v>
      </c>
      <c r="B102" s="41">
        <f>'S4 Maquette'!C104</f>
        <v>0</v>
      </c>
      <c r="C102" s="39">
        <f>'S4 Maquette'!F104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  <c r="W102"/>
    </row>
    <row r="103" spans="1:23" ht="30.75" customHeight="1">
      <c r="A103" s="41">
        <f>'S4 Maquette'!B105</f>
        <v>0</v>
      </c>
      <c r="B103" s="41">
        <f>'S4 Maquette'!C105</f>
        <v>0</v>
      </c>
      <c r="C103" s="39">
        <f>'S4 Maquette'!F105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  <c r="W103"/>
    </row>
    <row r="104" spans="1:23" ht="30.75" customHeight="1">
      <c r="A104" s="41">
        <f>'S4 Maquette'!B106</f>
        <v>0</v>
      </c>
      <c r="B104" s="41">
        <f>'S4 Maquette'!C106</f>
        <v>0</v>
      </c>
      <c r="C104" s="39">
        <f>'S4 Maquette'!F106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  <c r="W104"/>
    </row>
    <row r="105" spans="1:23" ht="30.75" customHeight="1">
      <c r="A105" s="41">
        <f>'S4 Maquette'!B107</f>
        <v>0</v>
      </c>
      <c r="B105" s="41">
        <f>'S4 Maquette'!C107</f>
        <v>0</v>
      </c>
      <c r="C105" s="39">
        <f>'S4 Maquette'!F107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  <c r="W105"/>
    </row>
    <row r="106" spans="1:23" ht="30.75" customHeight="1">
      <c r="A106" s="41">
        <f>'S4 Maquette'!B108</f>
        <v>0</v>
      </c>
      <c r="B106" s="41">
        <f>'S4 Maquette'!C108</f>
        <v>0</v>
      </c>
      <c r="C106" s="39">
        <f>'S4 Maquette'!F108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  <c r="W106"/>
    </row>
    <row r="107" spans="1:23" ht="30.75" customHeight="1">
      <c r="A107" s="41">
        <f>'S4 Maquette'!B109</f>
        <v>0</v>
      </c>
      <c r="B107" s="41">
        <f>'S4 Maquette'!C109</f>
        <v>0</v>
      </c>
      <c r="C107" s="39">
        <f>'S4 Maquette'!F109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  <c r="W107"/>
    </row>
    <row r="108" spans="1:23" ht="30.75" customHeight="1">
      <c r="A108" s="41">
        <f>'S4 Maquette'!B110</f>
        <v>0</v>
      </c>
      <c r="B108" s="41">
        <f>'S4 Maquette'!C110</f>
        <v>0</v>
      </c>
      <c r="C108" s="39">
        <f>'S4 Maquette'!F110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  <c r="W108"/>
    </row>
    <row r="109" spans="1:23" ht="30.75" customHeight="1">
      <c r="A109" s="41">
        <f>'S4 Maquette'!B111</f>
        <v>0</v>
      </c>
      <c r="B109" s="41">
        <f>'S4 Maquette'!C111</f>
        <v>0</v>
      </c>
      <c r="C109" s="39">
        <f>'S4 Maquette'!F111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  <c r="W109"/>
    </row>
    <row r="110" spans="1:23" ht="30.75" customHeight="1">
      <c r="A110" s="41">
        <f>'S4 Maquette'!B112</f>
        <v>0</v>
      </c>
      <c r="B110" s="41">
        <f>'S4 Maquette'!C112</f>
        <v>0</v>
      </c>
      <c r="C110" s="39">
        <f>'S4 Maquette'!F112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  <c r="W110"/>
    </row>
    <row r="111" spans="1:23" ht="30.75" customHeight="1">
      <c r="A111" s="41">
        <f>'S4 Maquette'!B113</f>
        <v>0</v>
      </c>
      <c r="B111" s="41">
        <f>'S4 Maquette'!C113</f>
        <v>0</v>
      </c>
      <c r="C111" s="39">
        <f>'S4 Maquette'!F113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  <c r="W111"/>
    </row>
    <row r="112" spans="1:23" ht="30.75" customHeight="1">
      <c r="A112" s="41">
        <f>'S4 Maquette'!B114</f>
        <v>0</v>
      </c>
      <c r="B112" s="41">
        <f>'S4 Maquette'!C114</f>
        <v>0</v>
      </c>
      <c r="C112" s="39">
        <f>'S4 Maquette'!F114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  <c r="W112"/>
    </row>
    <row r="113" spans="1:23" ht="30.75" customHeight="1">
      <c r="A113" s="41">
        <f>'S4 Maquette'!B115</f>
        <v>0</v>
      </c>
      <c r="B113" s="41">
        <f>'S4 Maquette'!C115</f>
        <v>0</v>
      </c>
      <c r="C113" s="39">
        <f>'S4 Maquette'!F115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  <c r="W113"/>
    </row>
    <row r="114" spans="1:23" ht="30.75" customHeight="1">
      <c r="A114" s="41">
        <f>'S4 Maquette'!B116</f>
        <v>0</v>
      </c>
      <c r="B114" s="41">
        <f>'S4 Maquette'!C116</f>
        <v>0</v>
      </c>
      <c r="C114" s="39">
        <f>'S4 Maquette'!F116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  <c r="W114"/>
    </row>
    <row r="115" spans="1:23" ht="30.75" customHeight="1">
      <c r="A115" s="41">
        <f>'S4 Maquette'!B117</f>
        <v>0</v>
      </c>
      <c r="B115" s="41">
        <f>'S4 Maquette'!C117</f>
        <v>0</v>
      </c>
      <c r="C115" s="39">
        <f>'S4 Maquette'!F117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  <c r="W115"/>
    </row>
    <row r="116" spans="1:23" ht="30.75" customHeight="1">
      <c r="A116" s="41">
        <f>'S4 Maquette'!B118</f>
        <v>0</v>
      </c>
      <c r="B116" s="41">
        <f>'S4 Maquette'!C118</f>
        <v>0</v>
      </c>
      <c r="C116" s="39">
        <f>'S4 Maquette'!F118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  <c r="W116"/>
    </row>
    <row r="117" spans="1:23" ht="30.75" customHeight="1">
      <c r="A117" s="41">
        <f>'S4 Maquette'!B119</f>
        <v>0</v>
      </c>
      <c r="B117" s="41">
        <f>'S4 Maquette'!C119</f>
        <v>0</v>
      </c>
      <c r="C117" s="39">
        <f>'S4 Maquette'!F119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  <c r="W117"/>
    </row>
    <row r="118" spans="1:23" ht="30.75" customHeight="1">
      <c r="A118" s="41">
        <f>'S4 Maquette'!B120</f>
        <v>0</v>
      </c>
      <c r="B118" s="41">
        <f>'S4 Maquette'!C120</f>
        <v>0</v>
      </c>
      <c r="C118" s="39">
        <f>'S4 Maquette'!F120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  <c r="W118"/>
    </row>
    <row r="119" spans="1:23" ht="30.75" customHeight="1">
      <c r="A119" s="41">
        <f>'S4 Maquette'!B121</f>
        <v>0</v>
      </c>
      <c r="B119" s="41">
        <f>'S4 Maquette'!C121</f>
        <v>0</v>
      </c>
      <c r="C119" s="39">
        <f>'S4 Maquette'!F121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  <c r="W119"/>
    </row>
    <row r="120" spans="1:23" ht="30.75" customHeight="1">
      <c r="A120" s="41">
        <f>'S4 Maquette'!B122</f>
        <v>0</v>
      </c>
      <c r="B120" s="41">
        <f>'S4 Maquette'!C122</f>
        <v>0</v>
      </c>
      <c r="C120" s="39">
        <f>'S4 Maquette'!F122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  <c r="W120"/>
    </row>
    <row r="121" spans="1:23" ht="30.75" customHeight="1">
      <c r="A121" s="41">
        <f>'S4 Maquette'!B123</f>
        <v>0</v>
      </c>
      <c r="B121" s="41">
        <f>'S4 Maquette'!C123</f>
        <v>0</v>
      </c>
      <c r="C121" s="39">
        <f>'S4 Maquette'!F123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  <c r="W121"/>
    </row>
    <row r="122" spans="1:23" ht="30.75" customHeight="1">
      <c r="A122" s="41">
        <f>'S4 Maquette'!B124</f>
        <v>0</v>
      </c>
      <c r="B122" s="41">
        <f>'S4 Maquette'!C124</f>
        <v>0</v>
      </c>
      <c r="C122" s="39">
        <f>'S4 Maquette'!F124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  <c r="W122"/>
    </row>
    <row r="123" spans="1:23" ht="30.75" customHeight="1">
      <c r="A123" s="41">
        <f>'S4 Maquette'!B125</f>
        <v>0</v>
      </c>
      <c r="B123" s="41">
        <f>'S4 Maquette'!C125</f>
        <v>0</v>
      </c>
      <c r="C123" s="39">
        <f>'S4 Maquette'!F125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  <c r="W123"/>
    </row>
    <row r="124" spans="1:23" ht="30.75" customHeight="1">
      <c r="A124" s="41">
        <f>'S4 Maquette'!B126</f>
        <v>0</v>
      </c>
      <c r="B124" s="41">
        <f>'S4 Maquette'!C126</f>
        <v>0</v>
      </c>
      <c r="C124" s="39">
        <f>'S4 Maquette'!F126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  <c r="W124"/>
    </row>
    <row r="125" spans="1:23" ht="30.75" customHeight="1">
      <c r="A125" s="41">
        <f>'S4 Maquette'!B127</f>
        <v>0</v>
      </c>
      <c r="B125" s="41">
        <f>'S4 Maquette'!C127</f>
        <v>0</v>
      </c>
      <c r="C125" s="39">
        <f>'S4 Maquette'!F127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  <c r="W125"/>
    </row>
    <row r="126" spans="1:23" ht="30.75" customHeight="1">
      <c r="A126" s="41">
        <f>'S4 Maquette'!B128</f>
        <v>0</v>
      </c>
      <c r="B126" s="41">
        <f>'S4 Maquette'!C128</f>
        <v>0</v>
      </c>
      <c r="C126" s="39">
        <f>'S4 Maquette'!F128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  <c r="W126"/>
    </row>
    <row r="127" spans="1:23" ht="30.75" customHeight="1">
      <c r="A127" s="41">
        <f>'S4 Maquette'!B129</f>
        <v>0</v>
      </c>
      <c r="B127" s="41">
        <f>'S4 Maquette'!C129</f>
        <v>0</v>
      </c>
      <c r="C127" s="39">
        <f>'S4 Maquette'!F129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  <c r="W127"/>
    </row>
    <row r="128" spans="1:23" ht="30.75" customHeight="1">
      <c r="A128" s="41">
        <f>'S4 Maquette'!B130</f>
        <v>0</v>
      </c>
      <c r="B128" s="41">
        <f>'S4 Maquette'!C130</f>
        <v>0</v>
      </c>
      <c r="C128" s="39">
        <f>'S4 Maquette'!F130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  <c r="W128"/>
    </row>
    <row r="129" spans="1:23" ht="30.75" customHeight="1">
      <c r="A129" s="41">
        <f>'S4 Maquette'!B131</f>
        <v>0</v>
      </c>
      <c r="B129" s="41">
        <f>'S4 Maquette'!C131</f>
        <v>0</v>
      </c>
      <c r="C129" s="39">
        <f>'S4 Maquette'!F131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  <c r="W129"/>
    </row>
    <row r="130" spans="1:23" ht="30.75" customHeight="1">
      <c r="A130" s="41">
        <f>'S4 Maquette'!B132</f>
        <v>0</v>
      </c>
      <c r="B130" s="41">
        <f>'S4 Maquette'!C132</f>
        <v>0</v>
      </c>
      <c r="C130" s="39">
        <f>'S4 Maquette'!F132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  <c r="W130"/>
    </row>
    <row r="131" spans="1:23" ht="30.75" customHeight="1">
      <c r="A131" s="41">
        <f>'S4 Maquette'!B133</f>
        <v>0</v>
      </c>
      <c r="B131" s="41">
        <f>'S4 Maquette'!C133</f>
        <v>0</v>
      </c>
      <c r="C131" s="39">
        <f>'S4 Maquette'!F133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  <c r="W131"/>
    </row>
    <row r="132" spans="1:23" ht="30.75" customHeight="1">
      <c r="A132" s="41">
        <f>'S4 Maquette'!B134</f>
        <v>0</v>
      </c>
      <c r="B132" s="41">
        <f>'S4 Maquette'!C134</f>
        <v>0</v>
      </c>
      <c r="C132" s="39">
        <f>'S4 Maquette'!F134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  <c r="W132"/>
    </row>
    <row r="133" spans="1:23" ht="30.75" customHeight="1">
      <c r="A133" s="41">
        <f>'S4 Maquette'!B135</f>
        <v>0</v>
      </c>
      <c r="B133" s="41">
        <f>'S4 Maquette'!C135</f>
        <v>0</v>
      </c>
      <c r="C133" s="39">
        <f>'S4 Maquette'!F135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  <c r="W133"/>
    </row>
    <row r="134" spans="1:23" ht="30.75" customHeight="1">
      <c r="A134" s="41">
        <f>'S4 Maquette'!B136</f>
        <v>0</v>
      </c>
      <c r="B134" s="41">
        <f>'S4 Maquette'!C136</f>
        <v>0</v>
      </c>
      <c r="C134" s="39">
        <f>'S4 Maquette'!F136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  <c r="W134"/>
    </row>
    <row r="135" spans="1:23" ht="30.75" customHeight="1">
      <c r="A135" s="41">
        <f>'S4 Maquette'!B137</f>
        <v>0</v>
      </c>
      <c r="B135" s="41">
        <f>'S4 Maquette'!C137</f>
        <v>0</v>
      </c>
      <c r="C135" s="39">
        <f>'S4 Maquette'!F137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  <c r="W135"/>
    </row>
    <row r="136" spans="1:23" ht="30.75" customHeight="1">
      <c r="A136" s="41">
        <f>'S4 Maquette'!B138</f>
        <v>0</v>
      </c>
      <c r="B136" s="41">
        <f>'S4 Maquette'!C138</f>
        <v>0</v>
      </c>
      <c r="C136" s="39">
        <f>'S4 Maquette'!F138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  <c r="W136"/>
    </row>
    <row r="137" spans="1:23" ht="30.75" customHeight="1">
      <c r="A137" s="41">
        <f>'S4 Maquette'!B139</f>
        <v>0</v>
      </c>
      <c r="B137" s="41">
        <f>'S4 Maquette'!C139</f>
        <v>0</v>
      </c>
      <c r="C137" s="39">
        <f>'S4 Maquette'!F139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  <c r="W137"/>
    </row>
    <row r="138" spans="1:23" ht="30.75" customHeight="1">
      <c r="A138" s="41">
        <f>'S4 Maquette'!B140</f>
        <v>0</v>
      </c>
      <c r="B138" s="41">
        <f>'S4 Maquette'!C140</f>
        <v>0</v>
      </c>
      <c r="C138" s="39">
        <f>'S4 Maquette'!F140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  <c r="W138"/>
    </row>
    <row r="139" spans="1:23" ht="30.75" customHeight="1">
      <c r="A139" s="41">
        <f>'S4 Maquette'!B141</f>
        <v>0</v>
      </c>
      <c r="B139" s="41">
        <f>'S4 Maquette'!C141</f>
        <v>0</v>
      </c>
      <c r="C139" s="39">
        <f>'S4 Maquette'!F141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  <c r="W139"/>
    </row>
    <row r="140" spans="1:23" ht="30.75" customHeight="1">
      <c r="A140" s="41">
        <f>'S4 Maquette'!B142</f>
        <v>0</v>
      </c>
      <c r="B140" s="41">
        <f>'S4 Maquette'!C142</f>
        <v>0</v>
      </c>
      <c r="C140" s="39">
        <f>'S4 Maquette'!F142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  <c r="W140"/>
    </row>
    <row r="141" spans="1:23" ht="30.75" customHeight="1">
      <c r="A141" s="41">
        <f>'S4 Maquette'!B143</f>
        <v>0</v>
      </c>
      <c r="B141" s="41">
        <f>'S4 Maquette'!C143</f>
        <v>0</v>
      </c>
      <c r="C141" s="39">
        <f>'S4 Maquette'!F143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  <c r="W141"/>
    </row>
    <row r="142" spans="1:23" ht="30.75" customHeight="1">
      <c r="A142" s="41">
        <f>'S4 Maquette'!B144</f>
        <v>0</v>
      </c>
      <c r="B142" s="41">
        <f>'S4 Maquette'!C144</f>
        <v>0</v>
      </c>
      <c r="C142" s="39">
        <f>'S4 Maquette'!F144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  <c r="W142"/>
    </row>
    <row r="143" spans="1:23" ht="30.75" customHeight="1">
      <c r="A143" s="41">
        <f>'S4 Maquette'!B145</f>
        <v>0</v>
      </c>
      <c r="B143" s="41">
        <f>'S4 Maquette'!C145</f>
        <v>0</v>
      </c>
      <c r="C143" s="39">
        <f>'S4 Maquette'!F145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  <c r="W143"/>
    </row>
    <row r="144" spans="1:23" ht="30.75" customHeight="1">
      <c r="A144" s="41">
        <f>'S4 Maquette'!B146</f>
        <v>0</v>
      </c>
      <c r="B144" s="41">
        <f>'S4 Maquette'!C146</f>
        <v>0</v>
      </c>
      <c r="C144" s="39">
        <f>'S4 Maquette'!F146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  <c r="W144"/>
    </row>
    <row r="145" spans="1:23" ht="30.75" customHeight="1">
      <c r="A145" s="41">
        <f>'S4 Maquette'!B147</f>
        <v>0</v>
      </c>
      <c r="B145" s="41">
        <f>'S4 Maquette'!C147</f>
        <v>0</v>
      </c>
      <c r="C145" s="39">
        <f>'S4 Maquette'!F147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  <c r="W145"/>
    </row>
    <row r="146" spans="1:23" ht="30.75" customHeight="1">
      <c r="A146" s="41">
        <f>'S4 Maquette'!B148</f>
        <v>0</v>
      </c>
      <c r="B146" s="41">
        <f>'S4 Maquette'!C148</f>
        <v>0</v>
      </c>
      <c r="C146" s="39">
        <f>'S4 Maquette'!F148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  <c r="W146"/>
    </row>
    <row r="147" spans="1:23" ht="30.75" customHeight="1">
      <c r="A147" s="41">
        <f>'S4 Maquette'!B149</f>
        <v>0</v>
      </c>
      <c r="B147" s="41">
        <f>'S4 Maquette'!C149</f>
        <v>0</v>
      </c>
      <c r="C147" s="39">
        <f>'S4 Maquette'!F149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  <c r="W147"/>
    </row>
    <row r="148" spans="1:23" ht="30.75" customHeight="1">
      <c r="A148" s="41">
        <f>'S4 Maquette'!B150</f>
        <v>0</v>
      </c>
      <c r="B148" s="41">
        <f>'S4 Maquette'!C150</f>
        <v>0</v>
      </c>
      <c r="C148" s="39">
        <f>'S4 Maquette'!F150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  <c r="W148"/>
    </row>
    <row r="149" spans="1:23" ht="30.75" customHeight="1">
      <c r="A149" s="41">
        <f>'S4 Maquette'!B151</f>
        <v>0</v>
      </c>
      <c r="B149" s="41">
        <f>'S4 Maquette'!C151</f>
        <v>0</v>
      </c>
      <c r="C149" s="39">
        <f>'S4 Maquette'!F151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  <c r="W149"/>
    </row>
    <row r="150" spans="1:23" ht="30.75" customHeight="1">
      <c r="A150" s="41">
        <f>'S4 Maquette'!B152</f>
        <v>0</v>
      </c>
      <c r="B150" s="41">
        <f>'S4 Maquette'!C152</f>
        <v>0</v>
      </c>
      <c r="C150" s="39">
        <f>'S4 Maquette'!F152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  <c r="W150"/>
    </row>
    <row r="151" spans="1:23" ht="30.75" customHeight="1">
      <c r="A151" s="41">
        <f>'S4 Maquette'!B153</f>
        <v>0</v>
      </c>
      <c r="B151" s="41">
        <f>'S4 Maquette'!C153</f>
        <v>0</v>
      </c>
      <c r="C151" s="39">
        <f>'S4 Maquette'!F153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  <c r="W151"/>
    </row>
    <row r="152" spans="1:23" ht="30.75" customHeight="1">
      <c r="A152" s="41">
        <f>'S4 Maquette'!B154</f>
        <v>0</v>
      </c>
      <c r="B152" s="41">
        <f>'S4 Maquette'!C154</f>
        <v>0</v>
      </c>
      <c r="C152" s="39">
        <f>'S4 Maquette'!F154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  <c r="W152"/>
    </row>
    <row r="153" spans="1:23" ht="30.75" customHeight="1">
      <c r="A153" s="41">
        <f>'S4 Maquette'!B155</f>
        <v>0</v>
      </c>
      <c r="B153" s="41">
        <f>'S4 Maquette'!C155</f>
        <v>0</v>
      </c>
      <c r="C153" s="39">
        <f>'S4 Maquette'!F155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  <c r="W153"/>
    </row>
    <row r="154" spans="1:23" ht="30.75" customHeight="1">
      <c r="A154" s="41">
        <f>'S4 Maquette'!B156</f>
        <v>0</v>
      </c>
      <c r="B154" s="41">
        <f>'S4 Maquette'!C156</f>
        <v>0</v>
      </c>
      <c r="C154" s="39">
        <f>'S4 Maquette'!F156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  <c r="W154"/>
    </row>
    <row r="155" spans="1:23" ht="30.75" customHeight="1">
      <c r="A155" s="41">
        <f>'S4 Maquette'!B157</f>
        <v>0</v>
      </c>
      <c r="B155" s="41">
        <f>'S4 Maquette'!C157</f>
        <v>0</v>
      </c>
      <c r="C155" s="39">
        <f>'S4 Maquette'!F157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  <c r="W155"/>
    </row>
    <row r="156" spans="1:23" ht="30.75" customHeight="1">
      <c r="A156" s="41">
        <f>'S4 Maquette'!B158</f>
        <v>0</v>
      </c>
      <c r="B156" s="41">
        <f>'S4 Maquette'!C158</f>
        <v>0</v>
      </c>
      <c r="C156" s="39">
        <f>'S4 Maquette'!F158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  <c r="W156"/>
    </row>
    <row r="157" spans="1:23" ht="30.75" customHeight="1">
      <c r="A157" s="41">
        <f>'S4 Maquette'!B159</f>
        <v>0</v>
      </c>
      <c r="B157" s="41">
        <f>'S4 Maquette'!C159</f>
        <v>0</v>
      </c>
      <c r="C157" s="39">
        <f>'S4 Maquette'!F159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  <c r="W157"/>
    </row>
    <row r="158" spans="1:23" ht="30.75" customHeight="1">
      <c r="A158" s="41">
        <f>'S4 Maquette'!B160</f>
        <v>0</v>
      </c>
      <c r="B158" s="41">
        <f>'S4 Maquette'!C160</f>
        <v>0</v>
      </c>
      <c r="C158" s="39">
        <f>'S4 Maquette'!F160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  <c r="W158"/>
    </row>
    <row r="159" spans="1:23" ht="30.75" customHeight="1">
      <c r="A159" s="41">
        <f>'S4 Maquette'!B161</f>
        <v>0</v>
      </c>
      <c r="B159" s="41">
        <f>'S4 Maquette'!C161</f>
        <v>0</v>
      </c>
      <c r="C159" s="39">
        <f>'S4 Maquette'!F161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  <c r="W159"/>
    </row>
    <row r="160" spans="1:23" ht="30.75" customHeight="1">
      <c r="A160" s="41">
        <f>'S4 Maquette'!B162</f>
        <v>0</v>
      </c>
      <c r="B160" s="41">
        <f>'S4 Maquette'!C162</f>
        <v>0</v>
      </c>
      <c r="C160" s="39">
        <f>'S4 Maquette'!F162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  <c r="W160"/>
    </row>
    <row r="161" spans="1:23" ht="30.75" customHeight="1">
      <c r="A161" s="41">
        <f>'S4 Maquette'!B163</f>
        <v>0</v>
      </c>
      <c r="B161" s="41">
        <f>'S4 Maquette'!C163</f>
        <v>0</v>
      </c>
      <c r="C161" s="39">
        <f>'S4 Maquette'!F163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  <c r="W161"/>
    </row>
    <row r="162" spans="1:23" ht="30.75" customHeight="1">
      <c r="A162" s="41">
        <f>'S4 Maquette'!B164</f>
        <v>0</v>
      </c>
      <c r="B162" s="41">
        <f>'S4 Maquette'!C164</f>
        <v>0</v>
      </c>
      <c r="C162" s="39">
        <f>'S4 Maquette'!F164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  <c r="W162"/>
    </row>
    <row r="163" spans="1:23" ht="30.75" customHeight="1">
      <c r="A163" s="41">
        <f>'S4 Maquette'!B165</f>
        <v>0</v>
      </c>
      <c r="B163" s="41">
        <f>'S4 Maquette'!C165</f>
        <v>0</v>
      </c>
      <c r="C163" s="39">
        <f>'S4 Maquette'!F165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  <c r="W163"/>
    </row>
    <row r="164" spans="1:23" ht="30.75" customHeight="1">
      <c r="A164" s="41">
        <f>'S4 Maquette'!B166</f>
        <v>0</v>
      </c>
      <c r="B164" s="41">
        <f>'S4 Maquette'!C166</f>
        <v>0</v>
      </c>
      <c r="C164" s="39">
        <f>'S4 Maquette'!F166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  <c r="W164"/>
    </row>
    <row r="165" spans="1:23" ht="30.75" customHeight="1">
      <c r="A165" s="41">
        <f>'S4 Maquette'!B167</f>
        <v>0</v>
      </c>
      <c r="B165" s="41">
        <f>'S4 Maquette'!C167</f>
        <v>0</v>
      </c>
      <c r="C165" s="39">
        <f>'S4 Maquette'!F167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  <c r="W165"/>
    </row>
    <row r="166" spans="1:23" ht="30.75" customHeight="1">
      <c r="A166" s="41">
        <f>'S4 Maquette'!B168</f>
        <v>0</v>
      </c>
      <c r="B166" s="41">
        <f>'S4 Maquette'!C168</f>
        <v>0</v>
      </c>
      <c r="C166" s="39">
        <f>'S4 Maquette'!F168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  <c r="W166"/>
    </row>
    <row r="167" spans="1:23" ht="30.75" customHeight="1">
      <c r="A167" s="41">
        <f>'S4 Maquette'!B169</f>
        <v>0</v>
      </c>
      <c r="B167" s="41">
        <f>'S4 Maquette'!C169</f>
        <v>0</v>
      </c>
      <c r="C167" s="39">
        <f>'S4 Maquette'!F169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  <c r="W167"/>
    </row>
    <row r="168" spans="1:23" ht="30.75" customHeight="1">
      <c r="A168" s="41">
        <f>'S4 Maquette'!B170</f>
        <v>0</v>
      </c>
      <c r="B168" s="41">
        <f>'S4 Maquette'!C170</f>
        <v>0</v>
      </c>
      <c r="C168" s="39">
        <f>'S4 Maquette'!F170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  <c r="W168"/>
    </row>
    <row r="169" spans="1:23" ht="30.75" customHeight="1">
      <c r="A169" s="41">
        <f>'S4 Maquette'!B171</f>
        <v>0</v>
      </c>
      <c r="B169" s="41">
        <f>'S4 Maquette'!C171</f>
        <v>0</v>
      </c>
      <c r="C169" s="39">
        <f>'S4 Maquette'!F171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  <c r="W169"/>
    </row>
    <row r="170" spans="1:23" ht="30.75" customHeight="1">
      <c r="A170" s="41">
        <f>'S4 Maquette'!B172</f>
        <v>0</v>
      </c>
      <c r="B170" s="41">
        <f>'S4 Maquette'!C172</f>
        <v>0</v>
      </c>
      <c r="C170" s="39">
        <f>'S4 Maquette'!F172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  <c r="W170"/>
    </row>
    <row r="171" spans="1:23" ht="30.75" customHeight="1">
      <c r="A171" s="41">
        <f>'S4 Maquette'!B173</f>
        <v>0</v>
      </c>
      <c r="B171" s="41">
        <f>'S4 Maquette'!C173</f>
        <v>0</v>
      </c>
      <c r="C171" s="39">
        <f>'S4 Maquette'!F173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  <c r="W171"/>
    </row>
    <row r="172" spans="1:23" ht="30.75" customHeight="1">
      <c r="A172" s="41">
        <f>'S4 Maquette'!B174</f>
        <v>0</v>
      </c>
      <c r="B172" s="41">
        <f>'S4 Maquette'!C174</f>
        <v>0</v>
      </c>
      <c r="C172" s="39">
        <f>'S4 Maquette'!F174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  <c r="W172"/>
    </row>
    <row r="173" spans="1:23" ht="30.75" customHeight="1">
      <c r="A173" s="41">
        <f>'S4 Maquette'!B175</f>
        <v>0</v>
      </c>
      <c r="B173" s="41">
        <f>'S4 Maquette'!C175</f>
        <v>0</v>
      </c>
      <c r="C173" s="39">
        <f>'S4 Maquette'!F175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  <c r="W173"/>
    </row>
    <row r="174" spans="1:23" ht="30.75" customHeight="1">
      <c r="A174" s="41">
        <f>'S4 Maquette'!B176</f>
        <v>0</v>
      </c>
      <c r="B174" s="41">
        <f>'S4 Maquette'!C176</f>
        <v>0</v>
      </c>
      <c r="C174" s="39">
        <f>'S4 Maquette'!F176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  <c r="W174"/>
    </row>
    <row r="175" spans="1:23" ht="30.75" customHeight="1">
      <c r="A175" s="41">
        <f>'S4 Maquette'!B177</f>
        <v>0</v>
      </c>
      <c r="B175" s="41">
        <f>'S4 Maquette'!C177</f>
        <v>0</v>
      </c>
      <c r="C175" s="39">
        <f>'S4 Maquette'!F177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  <c r="W175"/>
    </row>
    <row r="176" spans="1:23" ht="30.75" customHeight="1">
      <c r="A176" s="41">
        <f>'S4 Maquette'!B178</f>
        <v>0</v>
      </c>
      <c r="B176" s="41">
        <f>'S4 Maquette'!C178</f>
        <v>0</v>
      </c>
      <c r="C176" s="39">
        <f>'S4 Maquette'!F178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  <c r="W176"/>
    </row>
    <row r="177" spans="1:23" ht="30.75" customHeight="1">
      <c r="A177" s="41">
        <f>'S4 Maquette'!B179</f>
        <v>0</v>
      </c>
      <c r="B177" s="41">
        <f>'S4 Maquette'!C179</f>
        <v>0</v>
      </c>
      <c r="C177" s="39">
        <f>'S4 Maquette'!F179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  <c r="W177"/>
    </row>
    <row r="178" spans="1:23" ht="30.75" customHeight="1">
      <c r="A178" s="41">
        <f>'S4 Maquette'!B180</f>
        <v>0</v>
      </c>
      <c r="B178" s="41">
        <f>'S4 Maquette'!C180</f>
        <v>0</v>
      </c>
      <c r="C178" s="39">
        <f>'S4 Maquette'!F180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  <c r="W178"/>
    </row>
    <row r="179" spans="1:23" ht="30.75" customHeight="1">
      <c r="A179" s="41">
        <f>'S4 Maquette'!B181</f>
        <v>0</v>
      </c>
      <c r="B179" s="41">
        <f>'S4 Maquette'!C181</f>
        <v>0</v>
      </c>
      <c r="C179" s="39">
        <f>'S4 Maquette'!F181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  <c r="W179"/>
    </row>
    <row r="180" spans="1:23" ht="30.75" customHeight="1">
      <c r="A180" s="41">
        <f>'S4 Maquette'!B182</f>
        <v>0</v>
      </c>
      <c r="B180" s="41">
        <f>'S4 Maquette'!C182</f>
        <v>0</v>
      </c>
      <c r="C180" s="39">
        <f>'S4 Maquette'!F182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  <c r="W180"/>
    </row>
    <row r="181" spans="1:23" ht="30.75" customHeight="1">
      <c r="A181" s="41">
        <f>'S4 Maquette'!B183</f>
        <v>0</v>
      </c>
      <c r="B181" s="41">
        <f>'S4 Maquette'!C183</f>
        <v>0</v>
      </c>
      <c r="C181" s="39">
        <f>'S4 Maquette'!F183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  <c r="W181"/>
    </row>
    <row r="182" spans="1:23" ht="30.75" customHeight="1">
      <c r="A182" s="41">
        <f>'S4 Maquette'!B184</f>
        <v>0</v>
      </c>
      <c r="B182" s="41">
        <f>'S4 Maquette'!C184</f>
        <v>0</v>
      </c>
      <c r="C182" s="39">
        <f>'S4 Maquette'!F184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  <c r="W182"/>
    </row>
    <row r="183" spans="1:23" ht="30.75" customHeight="1">
      <c r="A183" s="41">
        <f>'S4 Maquette'!B185</f>
        <v>0</v>
      </c>
      <c r="B183" s="41">
        <f>'S4 Maquette'!C185</f>
        <v>0</v>
      </c>
      <c r="C183" s="39">
        <f>'S4 Maquette'!F185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  <c r="W183"/>
    </row>
    <row r="184" spans="1:23" ht="30.75" customHeight="1">
      <c r="A184" s="41">
        <f>'S4 Maquette'!B186</f>
        <v>0</v>
      </c>
      <c r="B184" s="41">
        <f>'S4 Maquette'!C186</f>
        <v>0</v>
      </c>
      <c r="C184" s="39">
        <f>'S4 Maquette'!F186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  <c r="W184"/>
    </row>
    <row r="185" spans="1:23" ht="30.75" customHeight="1">
      <c r="A185" s="41">
        <f>'S4 Maquette'!B187</f>
        <v>0</v>
      </c>
      <c r="B185" s="41">
        <f>'S4 Maquette'!C187</f>
        <v>0</v>
      </c>
      <c r="C185" s="39">
        <f>'S4 Maquette'!F187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  <c r="W185"/>
    </row>
    <row r="186" spans="1:23" ht="30.75" customHeight="1">
      <c r="A186" s="41">
        <f>'S4 Maquette'!B188</f>
        <v>0</v>
      </c>
      <c r="B186" s="41">
        <f>'S4 Maquette'!C188</f>
        <v>0</v>
      </c>
      <c r="C186" s="39">
        <f>'S4 Maquette'!F188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  <c r="W186"/>
    </row>
    <row r="187" spans="1:23" ht="30.75" customHeight="1">
      <c r="A187" s="41">
        <f>'S4 Maquette'!B189</f>
        <v>0</v>
      </c>
      <c r="B187" s="41">
        <f>'S4 Maquette'!C189</f>
        <v>0</v>
      </c>
      <c r="C187" s="39">
        <f>'S4 Maquette'!F189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  <c r="W187"/>
    </row>
    <row r="188" spans="1:23" ht="30.75" customHeight="1">
      <c r="A188" s="41">
        <f>'S4 Maquette'!B190</f>
        <v>0</v>
      </c>
      <c r="B188" s="41">
        <f>'S4 Maquette'!C190</f>
        <v>0</v>
      </c>
      <c r="C188" s="39">
        <f>'S4 Maquette'!F190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  <c r="W188"/>
    </row>
    <row r="189" spans="1:23" ht="30.75" customHeight="1">
      <c r="A189" s="41">
        <f>'S4 Maquette'!B191</f>
        <v>0</v>
      </c>
      <c r="B189" s="41">
        <f>'S4 Maquette'!C191</f>
        <v>0</v>
      </c>
      <c r="C189" s="39">
        <f>'S4 Maquette'!F191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  <c r="W189"/>
    </row>
    <row r="190" spans="1:23" ht="30.75" customHeight="1">
      <c r="A190" s="41">
        <f>'S4 Maquette'!B192</f>
        <v>0</v>
      </c>
      <c r="B190" s="41">
        <f>'S4 Maquette'!C192</f>
        <v>0</v>
      </c>
      <c r="C190" s="39">
        <f>'S4 Maquette'!F192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  <c r="W190"/>
    </row>
    <row r="191" spans="1:23" ht="30.75" customHeight="1">
      <c r="A191" s="41">
        <f>'S4 Maquette'!B193</f>
        <v>0</v>
      </c>
      <c r="B191" s="41">
        <f>'S4 Maquette'!C193</f>
        <v>0</v>
      </c>
      <c r="C191" s="39">
        <f>'S4 Maquette'!F193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  <c r="W191"/>
    </row>
    <row r="192" spans="1:23" ht="30.75" customHeight="1">
      <c r="A192" s="41">
        <f>'S4 Maquette'!B194</f>
        <v>0</v>
      </c>
      <c r="B192" s="41">
        <f>'S4 Maquette'!C194</f>
        <v>0</v>
      </c>
      <c r="C192" s="39">
        <f>'S4 Maquette'!F194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  <c r="W192"/>
    </row>
    <row r="193" spans="1:23" ht="30.75" customHeight="1">
      <c r="A193" s="41">
        <f>'S4 Maquette'!B195</f>
        <v>0</v>
      </c>
      <c r="B193" s="41">
        <f>'S4 Maquette'!C195</f>
        <v>0</v>
      </c>
      <c r="C193" s="39">
        <f>'S4 Maquette'!F195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  <c r="W193"/>
    </row>
    <row r="194" spans="1:23" ht="30.75" customHeight="1">
      <c r="A194" s="41">
        <f>'S4 Maquette'!B196</f>
        <v>0</v>
      </c>
      <c r="B194" s="41">
        <f>'S4 Maquette'!C196</f>
        <v>0</v>
      </c>
      <c r="C194" s="39">
        <f>'S4 Maquette'!F196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  <c r="W194"/>
    </row>
    <row r="195" spans="1:23" ht="30.75" customHeight="1">
      <c r="A195" s="41">
        <f>'S4 Maquette'!B197</f>
        <v>0</v>
      </c>
      <c r="B195" s="41">
        <f>'S4 Maquette'!C197</f>
        <v>0</v>
      </c>
      <c r="C195" s="39">
        <f>'S4 Maquette'!F197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  <c r="W195"/>
    </row>
    <row r="196" spans="1:23" ht="30.75" customHeight="1">
      <c r="A196" s="41">
        <f>'S4 Maquette'!B198</f>
        <v>0</v>
      </c>
      <c r="B196" s="41">
        <f>'S4 Maquette'!C198</f>
        <v>0</v>
      </c>
      <c r="C196" s="39">
        <f>'S4 Maquette'!F198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  <c r="W196"/>
    </row>
    <row r="197" spans="1:23" ht="30.75" customHeight="1">
      <c r="A197" s="41">
        <f>'S4 Maquette'!B199</f>
        <v>0</v>
      </c>
      <c r="B197" s="41">
        <f>'S4 Maquette'!C199</f>
        <v>0</v>
      </c>
      <c r="C197" s="39">
        <f>'S4 Maquette'!F199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  <c r="W197"/>
    </row>
    <row r="198" spans="1:23" ht="30.75" customHeight="1">
      <c r="A198" s="41">
        <f>'S4 Maquette'!B200</f>
        <v>0</v>
      </c>
      <c r="B198" s="41">
        <f>'S4 Maquette'!C200</f>
        <v>0</v>
      </c>
      <c r="C198" s="39">
        <f>'S4 Maquette'!F200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  <c r="W198"/>
    </row>
    <row r="199" spans="1:23" ht="30.75" customHeight="1">
      <c r="A199" s="41">
        <f>'S4 Maquette'!B201</f>
        <v>0</v>
      </c>
      <c r="B199" s="41">
        <f>'S4 Maquette'!C201</f>
        <v>0</v>
      </c>
      <c r="C199" s="39">
        <f>'S4 Maquette'!F201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  <c r="W199"/>
    </row>
    <row r="200" spans="1:23" ht="30.75" customHeight="1">
      <c r="A200" s="41">
        <f>'S4 Maquette'!B202</f>
        <v>0</v>
      </c>
      <c r="B200" s="41">
        <f>'S4 Maquette'!C202</f>
        <v>0</v>
      </c>
      <c r="C200" s="39">
        <f>'S4 Maquette'!F202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  <c r="W200"/>
    </row>
    <row r="201" spans="1:23" ht="30.75" customHeight="1">
      <c r="A201" s="41">
        <f>'S4 Maquette'!B203</f>
        <v>0</v>
      </c>
      <c r="B201" s="41">
        <f>'S4 Maquette'!C203</f>
        <v>0</v>
      </c>
      <c r="C201" s="39">
        <f>'S4 Maquette'!F203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  <c r="W201"/>
    </row>
    <row r="202" spans="1:23" ht="30.75" customHeight="1">
      <c r="A202" s="41">
        <f>'S4 Maquette'!B204</f>
        <v>0</v>
      </c>
      <c r="B202" s="41">
        <f>'S4 Maquette'!C204</f>
        <v>0</v>
      </c>
      <c r="C202" s="39">
        <f>'S4 Maquette'!F204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  <c r="W202"/>
    </row>
    <row r="203" spans="1:23" ht="30.75" customHeight="1">
      <c r="A203" s="41">
        <f>'S4 Maquette'!B205</f>
        <v>0</v>
      </c>
      <c r="B203" s="41">
        <f>'S4 Maquette'!C205</f>
        <v>0</v>
      </c>
      <c r="C203" s="39">
        <f>'S4 Maquette'!F205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  <c r="W203"/>
    </row>
    <row r="204" spans="1:23" ht="30.75" customHeight="1">
      <c r="A204" s="41">
        <f>'S4 Maquette'!B206</f>
        <v>0</v>
      </c>
      <c r="B204" s="41">
        <f>'S4 Maquette'!C206</f>
        <v>0</v>
      </c>
      <c r="C204" s="39">
        <f>'S4 Maquette'!F206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  <c r="W204"/>
    </row>
    <row r="205" spans="1:23" ht="30.75" customHeight="1">
      <c r="A205" s="41">
        <f>'S4 Maquette'!B207</f>
        <v>0</v>
      </c>
      <c r="B205" s="41">
        <f>'S4 Maquette'!C207</f>
        <v>0</v>
      </c>
      <c r="C205" s="39">
        <f>'S4 Maquette'!F207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  <c r="W205"/>
    </row>
    <row r="206" spans="1:23" ht="30.75" customHeight="1">
      <c r="A206" s="41">
        <f>'S4 Maquette'!B208</f>
        <v>0</v>
      </c>
      <c r="B206" s="41">
        <f>'S4 Maquette'!C208</f>
        <v>0</v>
      </c>
      <c r="C206" s="39">
        <f>'S4 Maquette'!F208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  <c r="W206"/>
    </row>
    <row r="207" spans="1:23" ht="30.75" customHeight="1">
      <c r="A207" s="41">
        <f>'S4 Maquette'!B209</f>
        <v>0</v>
      </c>
      <c r="B207" s="41">
        <f>'S4 Maquette'!C209</f>
        <v>0</v>
      </c>
      <c r="C207" s="39">
        <f>'S4 Maquette'!F209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  <c r="W207"/>
    </row>
    <row r="208" spans="1:23" ht="30.75" customHeight="1">
      <c r="A208" s="41">
        <f>'S4 Maquette'!B210</f>
        <v>0</v>
      </c>
      <c r="B208" s="41">
        <f>'S4 Maquette'!C210</f>
        <v>0</v>
      </c>
      <c r="C208" s="39">
        <f>'S4 Maquette'!F210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  <c r="W208"/>
    </row>
    <row r="209" spans="1:23" ht="30.75" customHeight="1">
      <c r="A209" s="41">
        <f>'S4 Maquette'!B211</f>
        <v>0</v>
      </c>
      <c r="B209" s="41">
        <f>'S4 Maquette'!C211</f>
        <v>0</v>
      </c>
      <c r="C209" s="39">
        <f>'S4 Maquette'!F211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  <c r="W209"/>
    </row>
    <row r="210" spans="1:23" ht="30.75" customHeight="1">
      <c r="A210" s="41">
        <f>'S4 Maquette'!B212</f>
        <v>0</v>
      </c>
      <c r="B210" s="41">
        <f>'S4 Maquette'!C212</f>
        <v>0</v>
      </c>
      <c r="C210" s="39">
        <f>'S4 Maquette'!F212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  <c r="W210"/>
    </row>
    <row r="211" spans="1:23" ht="30.75" customHeight="1">
      <c r="A211" s="41">
        <f>'S4 Maquette'!B213</f>
        <v>0</v>
      </c>
      <c r="B211" s="41">
        <f>'S4 Maquette'!C213</f>
        <v>0</v>
      </c>
      <c r="C211" s="39">
        <f>'S4 Maquette'!F213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  <c r="W211"/>
    </row>
    <row r="212" spans="1:23" ht="30.75" customHeight="1">
      <c r="A212" s="41">
        <f>'S4 Maquette'!B214</f>
        <v>0</v>
      </c>
      <c r="B212" s="41">
        <f>'S4 Maquette'!C214</f>
        <v>0</v>
      </c>
      <c r="C212" s="39">
        <f>'S4 Maquette'!F214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  <c r="W212"/>
    </row>
    <row r="213" spans="1:23" ht="30.75" customHeight="1">
      <c r="A213" s="41">
        <f>'S4 Maquette'!B215</f>
        <v>0</v>
      </c>
      <c r="B213" s="41">
        <f>'S4 Maquette'!C215</f>
        <v>0</v>
      </c>
      <c r="C213" s="39">
        <f>'S4 Maquette'!F215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  <c r="W213"/>
    </row>
    <row r="214" spans="1:23" ht="30.75" customHeight="1">
      <c r="A214" s="41">
        <f>'S4 Maquette'!B216</f>
        <v>0</v>
      </c>
      <c r="B214" s="41">
        <f>'S4 Maquette'!C216</f>
        <v>0</v>
      </c>
      <c r="C214" s="39">
        <f>'S4 Maquette'!F216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  <c r="W214"/>
    </row>
    <row r="215" spans="1:23" ht="30.75" customHeight="1">
      <c r="A215" s="41">
        <f>'S4 Maquette'!B217</f>
        <v>0</v>
      </c>
      <c r="B215" s="41">
        <f>'S4 Maquette'!C217</f>
        <v>0</v>
      </c>
      <c r="C215" s="39">
        <f>'S4 Maquette'!F217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  <c r="W215"/>
    </row>
    <row r="216" spans="1:23" ht="30.75" customHeight="1">
      <c r="A216" s="41">
        <f>'S4 Maquette'!B218</f>
        <v>0</v>
      </c>
      <c r="B216" s="41">
        <f>'S4 Maquette'!C218</f>
        <v>0</v>
      </c>
      <c r="C216" s="39">
        <f>'S4 Maquette'!F218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  <c r="W216"/>
    </row>
    <row r="217" spans="1:23" ht="30.75" customHeight="1">
      <c r="A217" s="41">
        <f>'S4 Maquette'!B219</f>
        <v>0</v>
      </c>
      <c r="B217" s="41">
        <f>'S4 Maquette'!C219</f>
        <v>0</v>
      </c>
      <c r="C217" s="39">
        <f>'S4 Maquette'!F219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  <c r="W217"/>
    </row>
    <row r="218" spans="1:23" ht="30.75" customHeight="1">
      <c r="A218" s="41">
        <f>'S4 Maquette'!B220</f>
        <v>0</v>
      </c>
      <c r="B218" s="41">
        <f>'S4 Maquette'!C220</f>
        <v>0</v>
      </c>
      <c r="C218" s="39">
        <f>'S4 Maquette'!F220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  <c r="W218"/>
    </row>
    <row r="219" spans="1:23" ht="30.75" customHeight="1">
      <c r="A219" s="41">
        <f>'S4 Maquette'!B221</f>
        <v>0</v>
      </c>
      <c r="B219" s="41">
        <f>'S4 Maquette'!C221</f>
        <v>0</v>
      </c>
      <c r="C219" s="39">
        <f>'S4 Maquette'!F221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  <c r="W219"/>
    </row>
    <row r="220" spans="1:23" ht="30.75" customHeight="1">
      <c r="A220" s="41">
        <f>'S4 Maquette'!B222</f>
        <v>0</v>
      </c>
      <c r="B220" s="41">
        <f>'S4 Maquette'!C222</f>
        <v>0</v>
      </c>
      <c r="C220" s="39">
        <f>'S4 Maquette'!F222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  <c r="W220"/>
    </row>
    <row r="221" spans="1:23" ht="30.75" customHeight="1">
      <c r="A221" s="41">
        <f>'S4 Maquette'!B223</f>
        <v>0</v>
      </c>
      <c r="B221" s="41">
        <f>'S4 Maquette'!C223</f>
        <v>0</v>
      </c>
      <c r="C221" s="39">
        <f>'S4 Maquette'!F223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  <c r="W221"/>
    </row>
    <row r="222" spans="1:23" ht="30.75" customHeight="1">
      <c r="A222" s="41">
        <f>'S4 Maquette'!B224</f>
        <v>0</v>
      </c>
      <c r="B222" s="41">
        <f>'S4 Maquette'!C224</f>
        <v>0</v>
      </c>
      <c r="C222" s="39">
        <f>'S4 Maquette'!F224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  <c r="W222"/>
    </row>
    <row r="223" spans="1:23" ht="30.75" customHeight="1">
      <c r="A223" s="41">
        <f>'S4 Maquette'!B225</f>
        <v>0</v>
      </c>
      <c r="B223" s="41">
        <f>'S4 Maquette'!C225</f>
        <v>0</v>
      </c>
      <c r="C223" s="39">
        <f>'S4 Maquette'!F225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  <c r="W223"/>
    </row>
    <row r="224" spans="1:23" ht="30.75" customHeight="1">
      <c r="A224" s="41">
        <f>'S4 Maquette'!B226</f>
        <v>0</v>
      </c>
      <c r="B224" s="41">
        <f>'S4 Maquette'!C226</f>
        <v>0</v>
      </c>
      <c r="C224" s="39">
        <f>'S4 Maquette'!F226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  <c r="W224"/>
    </row>
    <row r="225" spans="1:23" ht="30.75" customHeight="1">
      <c r="A225" s="41">
        <f>'S4 Maquette'!B227</f>
        <v>0</v>
      </c>
      <c r="B225" s="41">
        <f>'S4 Maquette'!C227</f>
        <v>0</v>
      </c>
      <c r="C225" s="39">
        <f>'S4 Maquette'!F227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  <c r="W225"/>
    </row>
    <row r="226" spans="1:23" ht="30.75" customHeight="1">
      <c r="A226" s="41">
        <f>'S4 Maquette'!B228</f>
        <v>0</v>
      </c>
      <c r="B226" s="41">
        <f>'S4 Maquette'!C228</f>
        <v>0</v>
      </c>
      <c r="C226" s="39">
        <f>'S4 Maquette'!F228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  <c r="W226"/>
    </row>
    <row r="227" spans="1:23" ht="30.75" customHeight="1">
      <c r="A227" s="41">
        <f>'S4 Maquette'!B229</f>
        <v>0</v>
      </c>
      <c r="B227" s="41">
        <f>'S4 Maquette'!C229</f>
        <v>0</v>
      </c>
      <c r="C227" s="39">
        <f>'S4 Maquette'!F229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  <c r="W227"/>
    </row>
    <row r="228" spans="1:23" ht="30.75" customHeight="1">
      <c r="A228" s="41">
        <f>'S4 Maquette'!B230</f>
        <v>0</v>
      </c>
      <c r="B228" s="41">
        <f>'S4 Maquette'!C230</f>
        <v>0</v>
      </c>
      <c r="C228" s="39">
        <f>'S4 Maquette'!F230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  <c r="W228"/>
    </row>
    <row r="229" spans="1:23" ht="30.75" customHeight="1">
      <c r="A229" s="41">
        <f>'S4 Maquette'!B231</f>
        <v>0</v>
      </c>
      <c r="B229" s="41">
        <f>'S4 Maquette'!C231</f>
        <v>0</v>
      </c>
      <c r="C229" s="39">
        <f>'S4 Maquette'!F231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  <c r="W229"/>
    </row>
    <row r="230" spans="1:23" ht="30.75" customHeight="1">
      <c r="A230" s="41">
        <f>'S4 Maquette'!B232</f>
        <v>0</v>
      </c>
      <c r="B230" s="41">
        <f>'S4 Maquette'!C232</f>
        <v>0</v>
      </c>
      <c r="C230" s="39">
        <f>'S4 Maquette'!F232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  <c r="W230"/>
    </row>
    <row r="231" spans="1:23" ht="30.75" customHeight="1">
      <c r="A231" s="41">
        <f>'S4 Maquette'!B233</f>
        <v>0</v>
      </c>
      <c r="B231" s="41">
        <f>'S4 Maquette'!C233</f>
        <v>0</v>
      </c>
      <c r="C231" s="39">
        <f>'S4 Maquette'!F233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  <c r="W231"/>
    </row>
    <row r="232" spans="1:23" ht="30.75" customHeight="1">
      <c r="A232" s="41">
        <f>'S4 Maquette'!B234</f>
        <v>0</v>
      </c>
      <c r="B232" s="41">
        <f>'S4 Maquette'!C234</f>
        <v>0</v>
      </c>
      <c r="C232" s="39">
        <f>'S4 Maquette'!F234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  <c r="W232"/>
    </row>
    <row r="233" spans="1:23" ht="30.75" customHeight="1">
      <c r="A233" s="41">
        <f>'S4 Maquette'!B235</f>
        <v>0</v>
      </c>
      <c r="B233" s="41">
        <f>'S4 Maquette'!C235</f>
        <v>0</v>
      </c>
      <c r="C233" s="39">
        <f>'S4 Maquette'!F235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  <c r="W233"/>
    </row>
    <row r="234" spans="1:23" ht="30.75" customHeight="1">
      <c r="A234" s="41">
        <f>'S4 Maquette'!B236</f>
        <v>0</v>
      </c>
      <c r="B234" s="41">
        <f>'S4 Maquette'!C236</f>
        <v>0</v>
      </c>
      <c r="C234" s="39">
        <f>'S4 Maquette'!F236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  <c r="W234"/>
    </row>
    <row r="235" spans="1:23" ht="30.75" customHeight="1">
      <c r="A235" s="41">
        <f>'S4 Maquette'!B237</f>
        <v>0</v>
      </c>
      <c r="B235" s="41">
        <f>'S4 Maquette'!C237</f>
        <v>0</v>
      </c>
      <c r="C235" s="39">
        <f>'S4 Maquette'!F237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  <c r="W235"/>
    </row>
    <row r="236" spans="1:23" ht="30.75" customHeight="1">
      <c r="A236" s="41">
        <f>'S4 Maquette'!B238</f>
        <v>0</v>
      </c>
      <c r="B236" s="41">
        <f>'S4 Maquette'!C238</f>
        <v>0</v>
      </c>
      <c r="C236" s="39">
        <f>'S4 Maquette'!F238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  <c r="W236"/>
    </row>
    <row r="237" spans="1:23" ht="30.75" customHeight="1">
      <c r="A237" s="41">
        <f>'S4 Maquette'!B239</f>
        <v>0</v>
      </c>
      <c r="B237" s="41">
        <f>'S4 Maquette'!C239</f>
        <v>0</v>
      </c>
      <c r="C237" s="39">
        <f>'S4 Maquette'!F239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  <c r="W237"/>
    </row>
    <row r="238" spans="1:23" ht="30.75" customHeight="1">
      <c r="A238" s="41">
        <f>'S4 Maquette'!B240</f>
        <v>0</v>
      </c>
      <c r="B238" s="41">
        <f>'S4 Maquette'!C240</f>
        <v>0</v>
      </c>
      <c r="C238" s="39">
        <f>'S4 Maquette'!F240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  <c r="W238"/>
    </row>
    <row r="239" spans="1:23" ht="30.75" customHeight="1">
      <c r="A239" s="41">
        <f>'S4 Maquette'!B241</f>
        <v>0</v>
      </c>
      <c r="B239" s="41">
        <f>'S4 Maquette'!C241</f>
        <v>0</v>
      </c>
      <c r="C239" s="39">
        <f>'S4 Maquette'!F241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  <c r="W239"/>
    </row>
    <row r="240" spans="1:23" ht="30.75" customHeight="1">
      <c r="A240" s="41">
        <f>'S4 Maquette'!B242</f>
        <v>0</v>
      </c>
      <c r="B240" s="41">
        <f>'S4 Maquette'!C242</f>
        <v>0</v>
      </c>
      <c r="C240" s="39">
        <f>'S4 Maquette'!F242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  <c r="W240"/>
    </row>
    <row r="241" spans="1:23" ht="30.75" customHeight="1">
      <c r="A241" s="41">
        <f>'S4 Maquette'!B243</f>
        <v>0</v>
      </c>
      <c r="B241" s="41">
        <f>'S4 Maquette'!C243</f>
        <v>0</v>
      </c>
      <c r="C241" s="39">
        <f>'S4 Maquette'!F243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  <c r="W241"/>
    </row>
    <row r="242" spans="1:23" ht="30.75" customHeight="1">
      <c r="A242" s="41">
        <f>'S4 Maquette'!B244</f>
        <v>0</v>
      </c>
      <c r="B242" s="41">
        <f>'S4 Maquette'!C244</f>
        <v>0</v>
      </c>
      <c r="C242" s="39">
        <f>'S4 Maquette'!F244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  <c r="W242"/>
    </row>
    <row r="243" spans="1:23" ht="30.75" customHeight="1">
      <c r="A243" s="41">
        <f>'S4 Maquette'!B245</f>
        <v>0</v>
      </c>
      <c r="B243" s="41">
        <f>'S4 Maquette'!C245</f>
        <v>0</v>
      </c>
      <c r="C243" s="39">
        <f>'S4 Maquette'!F245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  <c r="W243"/>
    </row>
    <row r="244" spans="1:23" ht="30.75" customHeight="1">
      <c r="A244" s="41">
        <f>'S4 Maquette'!B246</f>
        <v>0</v>
      </c>
      <c r="B244" s="41">
        <f>'S4 Maquette'!C246</f>
        <v>0</v>
      </c>
      <c r="C244" s="39">
        <f>'S4 Maquette'!F246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  <c r="W244"/>
    </row>
    <row r="245" spans="1:23" ht="30.75" customHeight="1">
      <c r="A245" s="41">
        <f>'S4 Maquette'!B247</f>
        <v>0</v>
      </c>
      <c r="B245" s="41">
        <f>'S4 Maquette'!C247</f>
        <v>0</v>
      </c>
      <c r="C245" s="39">
        <f>'S4 Maquette'!F247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  <c r="W245"/>
    </row>
    <row r="246" spans="1:23" ht="30.75" customHeight="1">
      <c r="A246" s="41">
        <f>'S4 Maquette'!B248</f>
        <v>0</v>
      </c>
      <c r="B246" s="41">
        <f>'S4 Maquette'!C248</f>
        <v>0</v>
      </c>
      <c r="C246" s="39">
        <f>'S4 Maquette'!F248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  <c r="W246"/>
    </row>
    <row r="247" spans="1:23" ht="30.75" customHeight="1">
      <c r="A247" s="41">
        <f>'S4 Maquette'!B249</f>
        <v>0</v>
      </c>
      <c r="B247" s="41">
        <f>'S4 Maquette'!C249</f>
        <v>0</v>
      </c>
      <c r="C247" s="39">
        <f>'S4 Maquette'!F249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  <c r="W247"/>
    </row>
    <row r="248" spans="1:23" ht="30.75" customHeight="1">
      <c r="A248" s="41">
        <f>'S4 Maquette'!B250</f>
        <v>0</v>
      </c>
      <c r="B248" s="41">
        <f>'S4 Maquette'!C250</f>
        <v>0</v>
      </c>
      <c r="C248" s="39">
        <f>'S4 Maquette'!F250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  <c r="W248"/>
    </row>
    <row r="249" spans="1:23" ht="30.75" customHeight="1">
      <c r="A249" s="41">
        <f>'S4 Maquette'!B251</f>
        <v>0</v>
      </c>
      <c r="B249" s="41">
        <f>'S4 Maquette'!C251</f>
        <v>0</v>
      </c>
      <c r="C249" s="39">
        <f>'S4 Maquette'!F251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  <c r="W249"/>
    </row>
    <row r="250" spans="1:23" ht="30.75" customHeight="1">
      <c r="A250" s="41">
        <f>'S4 Maquette'!B252</f>
        <v>0</v>
      </c>
      <c r="B250" s="41">
        <f>'S4 Maquette'!C252</f>
        <v>0</v>
      </c>
      <c r="C250" s="39">
        <f>'S4 Maquette'!F252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  <c r="W250"/>
    </row>
    <row r="251" spans="1:23" ht="30.75" customHeight="1">
      <c r="A251" s="41">
        <f>'S4 Maquette'!B253</f>
        <v>0</v>
      </c>
      <c r="B251" s="41">
        <f>'S4 Maquette'!C253</f>
        <v>0</v>
      </c>
      <c r="C251" s="39">
        <f>'S4 Maquette'!F253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  <c r="W251"/>
    </row>
    <row r="252" spans="1:23" ht="30.75" customHeight="1">
      <c r="A252" s="41">
        <f>'S4 Maquette'!B254</f>
        <v>0</v>
      </c>
      <c r="B252" s="41">
        <f>'S4 Maquette'!C254</f>
        <v>0</v>
      </c>
      <c r="C252" s="39">
        <f>'S4 Maquette'!F254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  <c r="W252"/>
    </row>
    <row r="253" spans="1:23" ht="30.75" customHeight="1">
      <c r="A253" s="41">
        <f>'S4 Maquette'!B255</f>
        <v>0</v>
      </c>
      <c r="B253" s="41">
        <f>'S4 Maquette'!C255</f>
        <v>0</v>
      </c>
      <c r="C253" s="39">
        <f>'S4 Maquette'!F255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  <c r="W253"/>
    </row>
    <row r="254" spans="1:23" ht="30.75" customHeight="1">
      <c r="A254" s="41">
        <f>'S4 Maquette'!B256</f>
        <v>0</v>
      </c>
      <c r="B254" s="41">
        <f>'S4 Maquette'!C256</f>
        <v>0</v>
      </c>
      <c r="C254" s="39">
        <f>'S4 Maquette'!F256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  <c r="W254"/>
    </row>
    <row r="255" spans="1:23" ht="30.75" customHeight="1">
      <c r="A255" s="41">
        <f>'S4 Maquette'!B257</f>
        <v>0</v>
      </c>
      <c r="B255" s="41">
        <f>'S4 Maquette'!C257</f>
        <v>0</v>
      </c>
      <c r="C255" s="39">
        <f>'S4 Maquette'!F257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  <c r="W255"/>
    </row>
    <row r="256" spans="1:23" ht="30.75" customHeight="1">
      <c r="A256" s="41">
        <f>'S4 Maquette'!B258</f>
        <v>0</v>
      </c>
      <c r="B256" s="41">
        <f>'S4 Maquette'!C258</f>
        <v>0</v>
      </c>
      <c r="C256" s="39">
        <f>'S4 Maquette'!F258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  <c r="W256"/>
    </row>
    <row r="257" spans="1:23" ht="30.75" customHeight="1">
      <c r="A257" s="41">
        <f>'S4 Maquette'!B259</f>
        <v>0</v>
      </c>
      <c r="B257" s="41">
        <f>'S4 Maquette'!C259</f>
        <v>0</v>
      </c>
      <c r="C257" s="39">
        <f>'S4 Maquette'!F259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  <c r="W257"/>
    </row>
    <row r="258" spans="1:23" ht="30.75" customHeight="1">
      <c r="A258" s="41">
        <f>'S4 Maquette'!B260</f>
        <v>0</v>
      </c>
      <c r="B258" s="41">
        <f>'S4 Maquette'!C260</f>
        <v>0</v>
      </c>
      <c r="C258" s="39">
        <f>'S4 Maquette'!F260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  <c r="W258"/>
    </row>
    <row r="259" spans="1:23" ht="30.75" customHeight="1">
      <c r="A259" s="41">
        <f>'S4 Maquette'!B261</f>
        <v>0</v>
      </c>
      <c r="B259" s="41">
        <f>'S4 Maquette'!C261</f>
        <v>0</v>
      </c>
      <c r="C259" s="39">
        <f>'S4 Maquette'!F261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  <c r="W259"/>
    </row>
    <row r="260" spans="1:23" ht="30.75" customHeight="1">
      <c r="A260" s="41">
        <f>'S4 Maquette'!B262</f>
        <v>0</v>
      </c>
      <c r="B260" s="41">
        <f>'S4 Maquette'!C262</f>
        <v>0</v>
      </c>
      <c r="C260" s="39">
        <f>'S4 Maquette'!F262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  <c r="W260"/>
    </row>
    <row r="261" spans="1:23" ht="30.75" customHeight="1">
      <c r="A261" s="41">
        <f>'S4 Maquette'!B263</f>
        <v>0</v>
      </c>
      <c r="B261" s="41">
        <f>'S4 Maquette'!C263</f>
        <v>0</v>
      </c>
      <c r="C261" s="39">
        <f>'S4 Maquette'!F263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  <c r="W261"/>
    </row>
    <row r="262" spans="1:23" ht="30.75" customHeight="1">
      <c r="A262" s="41">
        <f>'S4 Maquette'!B264</f>
        <v>0</v>
      </c>
      <c r="B262" s="41">
        <f>'S4 Maquette'!C264</f>
        <v>0</v>
      </c>
      <c r="C262" s="39">
        <f>'S4 Maquette'!F264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  <c r="W262"/>
    </row>
    <row r="263" spans="1:23" ht="30.75" customHeight="1">
      <c r="A263" s="41">
        <f>'S4 Maquette'!B265</f>
        <v>0</v>
      </c>
      <c r="B263" s="41">
        <f>'S4 Maquette'!C265</f>
        <v>0</v>
      </c>
      <c r="C263" s="39">
        <f>'S4 Maquette'!F265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  <c r="W263"/>
    </row>
    <row r="264" spans="1:23" ht="30.75" customHeight="1">
      <c r="A264" s="41">
        <f>'S4 Maquette'!B266</f>
        <v>0</v>
      </c>
      <c r="B264" s="41">
        <f>'S4 Maquette'!C266</f>
        <v>0</v>
      </c>
      <c r="C264" s="39">
        <f>'S4 Maquette'!F266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  <c r="W264"/>
    </row>
    <row r="265" spans="1:23" ht="30.75" customHeight="1">
      <c r="A265" s="41">
        <f>'S4 Maquette'!B267</f>
        <v>0</v>
      </c>
      <c r="B265" s="41">
        <f>'S4 Maquette'!C267</f>
        <v>0</v>
      </c>
      <c r="C265" s="39">
        <f>'S4 Maquette'!F267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  <c r="W265"/>
    </row>
    <row r="266" spans="1:23" ht="30.75" customHeight="1">
      <c r="A266" s="41">
        <f>'S4 Maquette'!B268</f>
        <v>0</v>
      </c>
      <c r="B266" s="41">
        <f>'S4 Maquette'!C268</f>
        <v>0</v>
      </c>
      <c r="C266" s="39">
        <f>'S4 Maquette'!F268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  <c r="W266"/>
    </row>
    <row r="267" spans="1:23" ht="30.75" customHeight="1">
      <c r="A267" s="41">
        <f>'S4 Maquette'!B269</f>
        <v>0</v>
      </c>
      <c r="B267" s="41">
        <f>'S4 Maquette'!C269</f>
        <v>0</v>
      </c>
      <c r="C267" s="39">
        <f>'S4 Maquette'!F269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  <c r="W267"/>
    </row>
    <row r="268" spans="1:23" ht="30.75" customHeight="1">
      <c r="A268" s="41">
        <f>'S4 Maquette'!B270</f>
        <v>0</v>
      </c>
      <c r="B268" s="41">
        <f>'S4 Maquette'!C270</f>
        <v>0</v>
      </c>
      <c r="C268" s="39">
        <f>'S4 Maquette'!F270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  <c r="W268"/>
    </row>
    <row r="269" spans="1:23" ht="30.75" customHeight="1">
      <c r="A269" s="41">
        <f>'S4 Maquette'!B271</f>
        <v>0</v>
      </c>
      <c r="B269" s="41">
        <f>'S4 Maquette'!C271</f>
        <v>0</v>
      </c>
      <c r="C269" s="39">
        <f>'S4 Maquette'!F271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  <c r="W269"/>
    </row>
    <row r="270" spans="1:23" ht="30.75" customHeight="1">
      <c r="A270" s="41">
        <f>'S4 Maquette'!B272</f>
        <v>0</v>
      </c>
      <c r="B270" s="41">
        <f>'S4 Maquette'!C272</f>
        <v>0</v>
      </c>
      <c r="C270" s="39">
        <f>'S4 Maquette'!F272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  <c r="W270"/>
    </row>
    <row r="271" spans="1:23" ht="30.75" customHeight="1">
      <c r="A271" s="41">
        <f>'S4 Maquette'!B273</f>
        <v>0</v>
      </c>
      <c r="B271" s="41">
        <f>'S4 Maquette'!C273</f>
        <v>0</v>
      </c>
      <c r="C271" s="39">
        <f>'S4 Maquette'!F273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  <c r="W271"/>
    </row>
    <row r="272" spans="1:23" ht="30.75" customHeight="1">
      <c r="A272" s="41">
        <f>'S4 Maquette'!B274</f>
        <v>0</v>
      </c>
      <c r="B272" s="41">
        <f>'S4 Maquette'!C274</f>
        <v>0</v>
      </c>
      <c r="C272" s="39">
        <f>'S4 Maquette'!F274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  <c r="W272"/>
    </row>
    <row r="273" spans="1:23" ht="30.75" customHeight="1">
      <c r="A273" s="41">
        <f>'S4 Maquette'!B275</f>
        <v>0</v>
      </c>
      <c r="B273" s="41">
        <f>'S4 Maquette'!C275</f>
        <v>0</v>
      </c>
      <c r="C273" s="39">
        <f>'S4 Maquette'!F275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  <c r="W273"/>
    </row>
    <row r="274" spans="1:23" ht="30.75" customHeight="1">
      <c r="A274" s="41">
        <f>'S4 Maquette'!B276</f>
        <v>0</v>
      </c>
      <c r="B274" s="41">
        <f>'S4 Maquette'!C276</f>
        <v>0</v>
      </c>
      <c r="C274" s="39">
        <f>'S4 Maquette'!F276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  <c r="W274"/>
    </row>
    <row r="275" spans="1:23" ht="30.75" customHeight="1">
      <c r="A275" s="41">
        <f>'S4 Maquette'!B277</f>
        <v>0</v>
      </c>
      <c r="B275" s="41">
        <f>'S4 Maquette'!C277</f>
        <v>0</v>
      </c>
      <c r="C275" s="39">
        <f>'S4 Maquette'!F277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  <c r="W275"/>
    </row>
    <row r="276" spans="1:23" ht="30.75" customHeight="1">
      <c r="A276" s="41">
        <f>'S4 Maquette'!B278</f>
        <v>0</v>
      </c>
      <c r="B276" s="41">
        <f>'S4 Maquette'!C278</f>
        <v>0</v>
      </c>
      <c r="C276" s="39">
        <f>'S4 Maquette'!F278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  <c r="W276"/>
    </row>
    <row r="277" spans="1:23" ht="30.75" customHeight="1">
      <c r="A277" s="41">
        <f>'S4 Maquette'!B279</f>
        <v>0</v>
      </c>
      <c r="B277" s="41">
        <f>'S4 Maquette'!C279</f>
        <v>0</v>
      </c>
      <c r="C277" s="39">
        <f>'S4 Maquette'!F279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  <c r="W277"/>
    </row>
    <row r="278" spans="1:23" ht="30.75" customHeight="1">
      <c r="A278" s="41">
        <f>'S4 Maquette'!B280</f>
        <v>0</v>
      </c>
      <c r="B278" s="41">
        <f>'S4 Maquette'!C280</f>
        <v>0</v>
      </c>
      <c r="C278" s="39">
        <f>'S4 Maquette'!F280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  <c r="W278"/>
    </row>
    <row r="279" spans="1:23" ht="30.75" customHeight="1">
      <c r="A279" s="41">
        <f>'S4 Maquette'!B281</f>
        <v>0</v>
      </c>
      <c r="B279" s="41">
        <f>'S4 Maquette'!C281</f>
        <v>0</v>
      </c>
      <c r="C279" s="39">
        <f>'S4 Maquette'!F281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  <c r="W279"/>
    </row>
    <row r="280" spans="1:23" ht="30.75" customHeight="1">
      <c r="A280" s="41">
        <f>'S4 Maquette'!B282</f>
        <v>0</v>
      </c>
      <c r="B280" s="41">
        <f>'S4 Maquette'!C282</f>
        <v>0</v>
      </c>
      <c r="C280" s="39">
        <f>'S4 Maquette'!F282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  <c r="W280"/>
    </row>
    <row r="281" spans="1:23" ht="30.75" customHeight="1">
      <c r="A281" s="41">
        <f>'S4 Maquette'!B283</f>
        <v>0</v>
      </c>
      <c r="B281" s="41">
        <f>'S4 Maquette'!C283</f>
        <v>0</v>
      </c>
      <c r="C281" s="39">
        <f>'S4 Maquette'!F283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  <c r="W281"/>
    </row>
    <row r="282" spans="1:23" ht="30.75" customHeight="1">
      <c r="A282" s="41">
        <f>'S4 Maquette'!B284</f>
        <v>0</v>
      </c>
      <c r="B282" s="41">
        <f>'S4 Maquette'!C284</f>
        <v>0</v>
      </c>
      <c r="C282" s="39">
        <f>'S4 Maquette'!F284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  <c r="W282"/>
    </row>
    <row r="283" spans="1:23" ht="30.75" customHeight="1">
      <c r="A283" s="41">
        <f>'S4 Maquette'!B285</f>
        <v>0</v>
      </c>
      <c r="B283" s="41">
        <f>'S4 Maquette'!C285</f>
        <v>0</v>
      </c>
      <c r="C283" s="39">
        <f>'S4 Maquette'!F285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  <c r="W283"/>
    </row>
    <row r="284" spans="1:23" ht="30.75" customHeight="1">
      <c r="A284" s="41">
        <f>'S4 Maquette'!B286</f>
        <v>0</v>
      </c>
      <c r="B284" s="41">
        <f>'S4 Maquette'!C286</f>
        <v>0</v>
      </c>
      <c r="C284" s="39">
        <f>'S4 Maquette'!F286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  <c r="W284"/>
    </row>
    <row r="285" spans="1:23" ht="30.75" customHeight="1">
      <c r="A285" s="41">
        <f>'S4 Maquette'!B287</f>
        <v>0</v>
      </c>
      <c r="B285" s="41">
        <f>'S4 Maquette'!C287</f>
        <v>0</v>
      </c>
      <c r="C285" s="39">
        <f>'S4 Maquette'!F287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  <c r="W285"/>
    </row>
    <row r="286" spans="1:23" ht="30.75" customHeight="1">
      <c r="A286" s="41">
        <f>'S4 Maquette'!B288</f>
        <v>0</v>
      </c>
      <c r="B286" s="41">
        <f>'S4 Maquette'!C288</f>
        <v>0</v>
      </c>
      <c r="C286" s="39">
        <f>'S4 Maquette'!F288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  <c r="W286"/>
    </row>
    <row r="287" spans="1:23" ht="30.75" customHeight="1">
      <c r="A287" s="41">
        <f>'S4 Maquette'!B289</f>
        <v>0</v>
      </c>
      <c r="B287" s="41">
        <f>'S4 Maquette'!C289</f>
        <v>0</v>
      </c>
      <c r="C287" s="39">
        <f>'S4 Maquette'!F289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  <c r="W287"/>
    </row>
    <row r="288" spans="1:23" ht="30.75" customHeight="1">
      <c r="A288" s="41">
        <f>'S4 Maquette'!B290</f>
        <v>0</v>
      </c>
      <c r="B288" s="41">
        <f>'S4 Maquette'!C290</f>
        <v>0</v>
      </c>
      <c r="C288" s="39">
        <f>'S4 Maquette'!F290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  <c r="W288"/>
    </row>
    <row r="289" spans="1:23" ht="30.75" customHeight="1">
      <c r="A289" s="41">
        <f>'S4 Maquette'!B291</f>
        <v>0</v>
      </c>
      <c r="B289" s="41">
        <f>'S4 Maquette'!C291</f>
        <v>0</v>
      </c>
      <c r="C289" s="39">
        <f>'S4 Maquette'!F291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  <c r="W289"/>
    </row>
    <row r="290" spans="1:23" ht="30.75" customHeight="1">
      <c r="A290" s="41">
        <f>'S4 Maquette'!B292</f>
        <v>0</v>
      </c>
      <c r="B290" s="41">
        <f>'S4 Maquette'!C292</f>
        <v>0</v>
      </c>
      <c r="C290" s="39">
        <f>'S4 Maquette'!F292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  <c r="W290"/>
    </row>
    <row r="291" spans="1:23" ht="30.75" customHeight="1">
      <c r="A291" s="41">
        <f>'S4 Maquette'!B293</f>
        <v>0</v>
      </c>
      <c r="B291" s="41">
        <f>'S4 Maquette'!C293</f>
        <v>0</v>
      </c>
      <c r="C291" s="39">
        <f>'S4 Maquette'!F293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  <c r="W291"/>
    </row>
    <row r="292" spans="1:23" ht="30.75" customHeight="1">
      <c r="A292" s="41">
        <f>'S4 Maquette'!B294</f>
        <v>0</v>
      </c>
      <c r="B292" s="41">
        <f>'S4 Maquette'!C294</f>
        <v>0</v>
      </c>
      <c r="C292" s="39">
        <f>'S4 Maquette'!F294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  <c r="W292"/>
    </row>
    <row r="293" spans="1:23" ht="30.75" customHeight="1">
      <c r="A293" s="41">
        <f>'S4 Maquette'!B295</f>
        <v>0</v>
      </c>
      <c r="B293" s="41">
        <f>'S4 Maquette'!C295</f>
        <v>0</v>
      </c>
      <c r="C293" s="39">
        <f>'S4 Maquette'!F295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  <c r="W293"/>
    </row>
    <row r="294" spans="1:23" ht="30.75" customHeight="1">
      <c r="A294" s="41">
        <f>'S4 Maquette'!B296</f>
        <v>0</v>
      </c>
      <c r="B294" s="41">
        <f>'S4 Maquette'!C296</f>
        <v>0</v>
      </c>
      <c r="C294" s="39">
        <f>'S4 Maquette'!F296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  <c r="W294"/>
    </row>
    <row r="295" spans="1:23" ht="30.75" customHeight="1">
      <c r="A295" s="41">
        <f>'S4 Maquette'!B297</f>
        <v>0</v>
      </c>
      <c r="B295" s="41">
        <f>'S4 Maquette'!C297</f>
        <v>0</v>
      </c>
      <c r="C295" s="39">
        <f>'S4 Maquette'!F297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  <c r="W295"/>
    </row>
    <row r="296" spans="1:23" ht="30.75" customHeight="1">
      <c r="A296" s="41">
        <f>'S4 Maquette'!B298</f>
        <v>0</v>
      </c>
      <c r="B296" s="41">
        <f>'S4 Maquette'!C298</f>
        <v>0</v>
      </c>
      <c r="C296" s="39">
        <f>'S4 Maquette'!F298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  <c r="W296"/>
    </row>
    <row r="297" spans="1:23" ht="30.75" customHeight="1">
      <c r="A297" s="41">
        <f>'S4 Maquette'!B299</f>
        <v>0</v>
      </c>
      <c r="B297" s="41">
        <f>'S4 Maquette'!C299</f>
        <v>0</v>
      </c>
      <c r="C297" s="39">
        <f>'S4 Maquette'!F299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  <c r="W297"/>
    </row>
    <row r="298" spans="1:23" ht="30.75" customHeight="1">
      <c r="A298" s="41">
        <f>'S4 Maquette'!B300</f>
        <v>0</v>
      </c>
      <c r="B298" s="41">
        <f>'S4 Maquette'!C300</f>
        <v>0</v>
      </c>
      <c r="C298" s="39">
        <f>'S4 Maquette'!F300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  <c r="W298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299:A997">
    <cfRule type="expression" dxfId="69" priority="26">
      <formula>$C1="OPTION"</formula>
    </cfRule>
    <cfRule type="expression" dxfId="68" priority="24">
      <formula>$C1="Parcours Pédagogique"</formula>
    </cfRule>
    <cfRule type="expression" dxfId="67" priority="25">
      <formula>$C1="BLOC"</formula>
    </cfRule>
  </conditionalFormatting>
  <conditionalFormatting sqref="A18:S26 T18">
    <cfRule type="expression" dxfId="66" priority="31">
      <formula>$C18="Modification MCC"</formula>
    </cfRule>
  </conditionalFormatting>
  <conditionalFormatting sqref="A27:S31 A32:O32 A33:S298">
    <cfRule type="expression" dxfId="65" priority="12">
      <formula>$C27="Modification MCC"</formula>
    </cfRule>
    <cfRule type="expression" dxfId="64" priority="13">
      <formula>$C27="Modification"</formula>
    </cfRule>
    <cfRule type="expression" dxfId="63" priority="14">
      <formula>$C27="Création"</formula>
    </cfRule>
    <cfRule type="expression" dxfId="62" priority="15">
      <formula>$C27="Fermeture"</formula>
    </cfRule>
  </conditionalFormatting>
  <conditionalFormatting sqref="B1:S7 C8:S9 C10 E10 J10:S11 B12:M12 P12 B13:L13 B14:N14 P14:S17 B15:M17 B299:S997">
    <cfRule type="expression" dxfId="61" priority="30">
      <formula>$D1="Fermeture"</formula>
    </cfRule>
    <cfRule type="expression" dxfId="60" priority="29">
      <formula>$D1="Création"</formula>
    </cfRule>
    <cfRule type="expression" dxfId="59" priority="28">
      <formula>$D1="Modification"</formula>
    </cfRule>
  </conditionalFormatting>
  <conditionalFormatting sqref="B1:S7 C8:S9 J10:S11 B12:M12 B13:L13 B14:N14 B15:M17 B299:S997 C10 E10 P12 P14:S17">
    <cfRule type="expression" dxfId="58" priority="27">
      <formula>$D1="Modification MCC"</formula>
    </cfRule>
  </conditionalFormatting>
  <conditionalFormatting sqref="C12:S31 C32:O32 C33:S999 C1:S9 C10 E10 J10:S11">
    <cfRule type="expression" dxfId="57" priority="18">
      <formula>$B1="Option"</formula>
    </cfRule>
  </conditionalFormatting>
  <conditionalFormatting sqref="J1:J999">
    <cfRule type="expression" dxfId="56" priority="22">
      <formula>$I1="NON"</formula>
    </cfRule>
  </conditionalFormatting>
  <conditionalFormatting sqref="L18:L298">
    <cfRule type="expression" dxfId="55" priority="36">
      <formula>$K18="CCI (CC Intégral)"</formula>
    </cfRule>
  </conditionalFormatting>
  <conditionalFormatting sqref="L27:M67 L68:L298 M68:M999">
    <cfRule type="expression" dxfId="54" priority="16">
      <formula>$K27="CT (Contrôle terminal)"</formula>
    </cfRule>
  </conditionalFormatting>
  <conditionalFormatting sqref="M1:M26 L18:L26">
    <cfRule type="expression" dxfId="53" priority="35">
      <formula>$K1="CT (Contrôle terminal)"</formula>
    </cfRule>
  </conditionalFormatting>
  <conditionalFormatting sqref="N1:O999">
    <cfRule type="expression" dxfId="52" priority="10">
      <formula>$K1="CCI (CC Intégral)"</formula>
    </cfRule>
  </conditionalFormatting>
  <conditionalFormatting sqref="P32:R32">
    <cfRule type="expression" dxfId="51" priority="1">
      <formula>$B32="Option"</formula>
    </cfRule>
    <cfRule type="expression" dxfId="50" priority="6">
      <formula>$C32="Fermeture"</formula>
    </cfRule>
    <cfRule type="expression" dxfId="49" priority="5">
      <formula>$C32="Création"</formula>
    </cfRule>
    <cfRule type="expression" dxfId="48" priority="4">
      <formula>$C32="Modification"</formula>
    </cfRule>
    <cfRule type="expression" dxfId="47" priority="3">
      <formula>$C32="Modification MCC"</formula>
    </cfRule>
  </conditionalFormatting>
  <conditionalFormatting sqref="Q1:R999">
    <cfRule type="expression" dxfId="46" priority="2">
      <formula>$P1="Autres"</formula>
    </cfRule>
  </conditionalFormatting>
  <conditionalFormatting sqref="S1:S31 S33:S999">
    <cfRule type="expression" dxfId="45" priority="8">
      <formula>$P1="CT (Contrôle terminal)"</formula>
    </cfRule>
  </conditionalFormatting>
  <conditionalFormatting sqref="T18 A18:S26">
    <cfRule type="expression" dxfId="44" priority="32">
      <formula>$C18="Modification"</formula>
    </cfRule>
    <cfRule type="expression" dxfId="43" priority="33">
      <formula>$C18="Création"</formula>
    </cfRule>
    <cfRule type="expression" dxfId="42" priority="34">
      <formula>$C18="Fermeture"</formula>
    </cfRule>
  </conditionalFormatting>
  <conditionalFormatting sqref="T18">
    <cfRule type="expression" dxfId="41" priority="19">
      <formula>$P18="CT (Contrôle terminal)"</formula>
    </cfRule>
  </conditionalFormatting>
  <dataValidations count="6"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N19:N298 Q19:Q298" xr:uid="{CACFBFC8-F107-462E-8528-801A8D154F9C}">
      <formula1>List_Controle</formula1>
    </dataValidation>
    <dataValidation type="list" allowBlank="1" showInputMessage="1" showErrorMessage="1" sqref="K19:K298" xr:uid="{4D6EEB9D-5823-4712-AE2F-88823036CE4C}">
      <formula1>List_Controle2</formula1>
    </dataValidation>
    <dataValidation type="list" allowBlank="1" showInputMessage="1" showErrorMessage="1" sqref="C19:C298" xr:uid="{2146A68F-0931-4BC9-891A-2ACA7D05FAC8}">
      <formula1>"Modification MCC"</formula1>
    </dataValidation>
    <dataValidation type="list" allowBlank="1" showInputMessage="1" showErrorMessage="1" sqref="P19:P298" xr:uid="{7200B80E-E773-4733-938F-8DC036B755C3}">
      <formula1>"CT (Contrôle terminal), Autres"</formula1>
    </dataValidation>
    <dataValidation type="list" allowBlank="1" showInputMessage="1" showErrorMessage="1" sqref="E19:I298" xr:uid="{40DF022A-C236-426B-BD27-57F3E1C472C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25EDE-73C0-4A77-AB96-66F79BAAE75E}">
  <dimension ref="A1:V326"/>
  <sheetViews>
    <sheetView topLeftCell="A13" zoomScale="130" zoomScaleNormal="130" workbookViewId="0">
      <selection activeCell="D28" sqref="D28"/>
    </sheetView>
  </sheetViews>
  <sheetFormatPr baseColWidth="10" defaultColWidth="11.5" defaultRowHeight="15"/>
  <cols>
    <col min="1" max="1" width="34.5" customWidth="1"/>
    <col min="2" max="2" width="25.33203125" customWidth="1"/>
    <col min="4" max="4" width="13.1640625" customWidth="1"/>
    <col min="7" max="7" width="14.1640625" customWidth="1"/>
    <col min="8" max="8" width="13.5" customWidth="1"/>
    <col min="9" max="9" width="14.5" customWidth="1"/>
    <col min="10" max="10" width="13.5" customWidth="1"/>
    <col min="11" max="11" width="22.5" customWidth="1"/>
    <col min="13" max="13" width="12.83203125" customWidth="1"/>
    <col min="14" max="14" width="16.1640625" customWidth="1"/>
    <col min="16" max="16" width="19.1640625" customWidth="1"/>
    <col min="17" max="17" width="15.83203125" customWidth="1"/>
    <col min="20" max="20" width="28.5" bestFit="1" customWidth="1"/>
  </cols>
  <sheetData>
    <row r="1" spans="1:20">
      <c r="A1" s="197"/>
      <c r="B1" s="198"/>
      <c r="C1" s="198"/>
      <c r="D1" s="198"/>
      <c r="E1" s="198"/>
      <c r="F1" s="198"/>
      <c r="G1" s="198"/>
      <c r="H1" s="198"/>
      <c r="I1" s="199"/>
      <c r="J1" s="90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>
      <c r="A2" s="200"/>
      <c r="B2" s="201"/>
      <c r="C2" s="201"/>
      <c r="D2" s="201"/>
      <c r="E2" s="201"/>
      <c r="F2" s="201"/>
      <c r="G2" s="201"/>
      <c r="H2" s="201"/>
      <c r="I2" s="202"/>
      <c r="J2" s="90"/>
      <c r="K2" s="91"/>
      <c r="L2" s="91"/>
      <c r="M2" s="91"/>
      <c r="N2" s="91"/>
      <c r="O2" s="91"/>
      <c r="P2" s="91"/>
      <c r="Q2" s="91"/>
      <c r="R2" s="91"/>
      <c r="S2" s="91"/>
      <c r="T2" s="91"/>
    </row>
    <row r="3" spans="1:20">
      <c r="A3" s="200"/>
      <c r="B3" s="201"/>
      <c r="C3" s="201"/>
      <c r="D3" s="201"/>
      <c r="E3" s="201"/>
      <c r="F3" s="201"/>
      <c r="G3" s="201"/>
      <c r="H3" s="201"/>
      <c r="I3" s="202"/>
      <c r="J3" s="90"/>
      <c r="K3" s="91"/>
      <c r="L3" s="91"/>
      <c r="M3" s="91"/>
      <c r="N3" s="91"/>
      <c r="O3" s="91"/>
      <c r="P3" s="91"/>
      <c r="Q3" s="91"/>
      <c r="R3" s="91"/>
      <c r="S3" s="91"/>
      <c r="T3" s="91"/>
    </row>
    <row r="4" spans="1:20">
      <c r="A4" s="200"/>
      <c r="B4" s="201"/>
      <c r="C4" s="201"/>
      <c r="D4" s="201"/>
      <c r="E4" s="201"/>
      <c r="F4" s="201"/>
      <c r="G4" s="201"/>
      <c r="H4" s="201"/>
      <c r="I4" s="202"/>
      <c r="J4" s="90"/>
      <c r="K4" s="91"/>
      <c r="L4" s="91"/>
      <c r="M4" s="91"/>
      <c r="N4" s="91"/>
      <c r="O4" s="91"/>
      <c r="P4" s="91"/>
      <c r="Q4" s="91"/>
      <c r="R4" s="91"/>
      <c r="S4" s="91"/>
      <c r="T4" s="91"/>
    </row>
    <row r="5" spans="1:20">
      <c r="A5" s="200"/>
      <c r="B5" s="201"/>
      <c r="C5" s="201"/>
      <c r="D5" s="201"/>
      <c r="E5" s="201"/>
      <c r="F5" s="201"/>
      <c r="G5" s="201"/>
      <c r="H5" s="201"/>
      <c r="I5" s="202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1:20">
      <c r="A6" s="203"/>
      <c r="B6" s="204"/>
      <c r="C6" s="204"/>
      <c r="D6" s="204"/>
      <c r="E6" s="204"/>
      <c r="F6" s="204"/>
      <c r="G6" s="204"/>
      <c r="H6" s="204"/>
      <c r="I6" s="205"/>
      <c r="J6" s="90"/>
      <c r="K6" s="91"/>
      <c r="L6" s="91"/>
      <c r="M6" s="91"/>
      <c r="N6" s="91"/>
      <c r="O6" s="91"/>
      <c r="P6" s="91"/>
      <c r="Q6" s="91"/>
      <c r="R6" s="91"/>
      <c r="S6" s="91"/>
      <c r="T6" s="91"/>
    </row>
    <row r="7" spans="1:20" ht="19">
      <c r="A7" s="216" t="s">
        <v>382</v>
      </c>
      <c r="B7" s="206" t="s">
        <v>91</v>
      </c>
      <c r="C7" s="209" t="s">
        <v>383</v>
      </c>
      <c r="D7" s="210"/>
      <c r="E7" s="209" t="s">
        <v>81</v>
      </c>
      <c r="F7" s="210"/>
      <c r="G7" s="206" t="s">
        <v>384</v>
      </c>
      <c r="H7" s="209" t="s">
        <v>37</v>
      </c>
      <c r="I7" s="210"/>
      <c r="J7" s="92"/>
      <c r="K7" s="93"/>
      <c r="L7" s="91"/>
      <c r="M7" s="91"/>
      <c r="N7" s="91"/>
      <c r="O7" s="91"/>
      <c r="P7" s="91"/>
      <c r="Q7" s="91"/>
      <c r="R7" s="91"/>
      <c r="S7" s="91"/>
      <c r="T7" s="91"/>
    </row>
    <row r="8" spans="1:20" ht="19">
      <c r="A8" s="311"/>
      <c r="B8" s="207"/>
      <c r="C8" s="211"/>
      <c r="D8" s="212"/>
      <c r="E8" s="211"/>
      <c r="F8" s="212"/>
      <c r="G8" s="207"/>
      <c r="H8" s="211"/>
      <c r="I8" s="212"/>
      <c r="J8" s="92"/>
      <c r="K8" s="93"/>
      <c r="L8" s="91"/>
      <c r="M8" s="91"/>
      <c r="N8" s="91"/>
      <c r="O8" s="91"/>
      <c r="P8" s="91"/>
      <c r="Q8" s="91"/>
      <c r="R8" s="91"/>
      <c r="S8" s="91"/>
      <c r="T8" s="91"/>
    </row>
    <row r="9" spans="1:20" ht="19">
      <c r="A9" s="311"/>
      <c r="B9" s="207"/>
      <c r="C9" s="213"/>
      <c r="D9" s="214"/>
      <c r="E9" s="213"/>
      <c r="F9" s="214"/>
      <c r="G9" s="208"/>
      <c r="H9" s="213"/>
      <c r="I9" s="214"/>
      <c r="J9" s="92"/>
      <c r="K9" s="93"/>
      <c r="L9" s="91"/>
      <c r="M9" s="91"/>
      <c r="N9" s="91"/>
      <c r="O9" s="91"/>
      <c r="P9" s="91"/>
      <c r="Q9" s="91"/>
      <c r="R9" s="91"/>
      <c r="S9" s="91"/>
      <c r="T9" s="91"/>
    </row>
    <row r="10" spans="1:20" ht="19">
      <c r="A10" s="311"/>
      <c r="B10" s="207"/>
      <c r="C10" s="215" t="s">
        <v>199</v>
      </c>
      <c r="D10" s="216"/>
      <c r="E10" s="215"/>
      <c r="F10" s="219"/>
      <c r="G10" s="219"/>
      <c r="H10" s="219"/>
      <c r="I10" s="216"/>
      <c r="J10" s="92"/>
      <c r="K10" s="93"/>
      <c r="L10" s="91"/>
      <c r="M10" s="91"/>
      <c r="N10" s="91"/>
      <c r="O10" s="91"/>
      <c r="P10" s="91"/>
      <c r="Q10" s="91"/>
      <c r="R10" s="91"/>
      <c r="S10" s="91"/>
      <c r="T10" s="91"/>
    </row>
    <row r="11" spans="1:20" ht="19">
      <c r="A11" s="311"/>
      <c r="B11" s="208"/>
      <c r="C11" s="217"/>
      <c r="D11" s="218"/>
      <c r="E11" s="217"/>
      <c r="F11" s="220"/>
      <c r="G11" s="220"/>
      <c r="H11" s="220"/>
      <c r="I11" s="218"/>
      <c r="J11" s="92"/>
      <c r="K11" s="93"/>
      <c r="L11" s="91"/>
      <c r="M11" s="91"/>
      <c r="N11" s="91"/>
      <c r="O11" s="91"/>
      <c r="P11" s="91"/>
      <c r="Q11" s="91"/>
      <c r="R11" s="91"/>
      <c r="S11" s="91"/>
      <c r="T11" s="91"/>
    </row>
    <row r="12" spans="1:20">
      <c r="A12" s="91"/>
      <c r="B12" s="91"/>
      <c r="C12" s="91"/>
      <c r="D12" s="91"/>
      <c r="E12" s="91"/>
      <c r="F12" s="91"/>
      <c r="G12" s="91"/>
      <c r="H12" s="91"/>
      <c r="I12" s="94"/>
      <c r="J12" s="94"/>
      <c r="K12" s="91"/>
      <c r="L12" s="91"/>
      <c r="M12" s="180" t="s">
        <v>385</v>
      </c>
      <c r="N12" s="181"/>
      <c r="O12" s="182"/>
      <c r="P12" s="180" t="s">
        <v>415</v>
      </c>
      <c r="Q12" s="181"/>
      <c r="R12" s="181"/>
      <c r="S12" s="181"/>
      <c r="T12" s="91"/>
    </row>
    <row r="13" spans="1:20">
      <c r="A13" s="186" t="s">
        <v>200</v>
      </c>
      <c r="B13" s="180" t="s">
        <v>494</v>
      </c>
      <c r="C13" s="182"/>
      <c r="D13" s="186" t="s">
        <v>387</v>
      </c>
      <c r="E13" s="180"/>
      <c r="F13" s="181"/>
      <c r="G13" s="182"/>
      <c r="H13" s="91"/>
      <c r="I13" s="94"/>
      <c r="J13" s="94"/>
      <c r="K13" s="91"/>
      <c r="L13" s="91"/>
      <c r="M13" s="183"/>
      <c r="N13" s="184"/>
      <c r="O13" s="185"/>
      <c r="P13" s="183"/>
      <c r="Q13" s="184"/>
      <c r="R13" s="184"/>
      <c r="S13" s="184"/>
      <c r="T13" s="91"/>
    </row>
    <row r="14" spans="1:20">
      <c r="A14" s="187"/>
      <c r="B14" s="183"/>
      <c r="C14" s="185"/>
      <c r="D14" s="187"/>
      <c r="E14" s="183"/>
      <c r="F14" s="184"/>
      <c r="G14" s="185"/>
      <c r="H14" s="91"/>
      <c r="I14" s="94"/>
      <c r="J14" s="94"/>
      <c r="K14" s="91"/>
      <c r="L14" s="91"/>
      <c r="M14" s="186" t="s">
        <v>388</v>
      </c>
      <c r="N14" s="180" t="s">
        <v>389</v>
      </c>
      <c r="O14" s="182"/>
      <c r="P14" s="191"/>
      <c r="Q14" s="194"/>
      <c r="R14" s="194"/>
      <c r="S14" s="186"/>
      <c r="T14" s="91"/>
    </row>
    <row r="15" spans="1:20">
      <c r="A15" s="186" t="s">
        <v>390</v>
      </c>
      <c r="B15" s="180" t="s">
        <v>168</v>
      </c>
      <c r="C15" s="182"/>
      <c r="D15" s="186" t="s">
        <v>391</v>
      </c>
      <c r="E15" s="180"/>
      <c r="F15" s="181"/>
      <c r="G15" s="182"/>
      <c r="H15" s="91"/>
      <c r="I15" s="94"/>
      <c r="J15" s="94"/>
      <c r="K15" s="91"/>
      <c r="L15" s="91"/>
      <c r="M15" s="188"/>
      <c r="N15" s="189"/>
      <c r="O15" s="190"/>
      <c r="P15" s="192"/>
      <c r="Q15" s="195"/>
      <c r="R15" s="195"/>
      <c r="S15" s="188"/>
      <c r="T15" s="91"/>
    </row>
    <row r="16" spans="1:20">
      <c r="A16" s="188"/>
      <c r="B16" s="189"/>
      <c r="C16" s="190"/>
      <c r="D16" s="188"/>
      <c r="E16" s="183"/>
      <c r="F16" s="184"/>
      <c r="G16" s="185"/>
      <c r="H16" s="91"/>
      <c r="I16" s="94"/>
      <c r="J16" s="94"/>
      <c r="K16" s="91"/>
      <c r="L16" s="91"/>
      <c r="M16" s="188"/>
      <c r="N16" s="189"/>
      <c r="O16" s="190"/>
      <c r="P16" s="192"/>
      <c r="Q16" s="195"/>
      <c r="R16" s="195"/>
      <c r="S16" s="188"/>
      <c r="T16" s="91"/>
    </row>
    <row r="17" spans="1:20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5"/>
      <c r="M17" s="187"/>
      <c r="N17" s="183"/>
      <c r="O17" s="185"/>
      <c r="P17" s="193"/>
      <c r="Q17" s="196"/>
      <c r="R17" s="196"/>
      <c r="S17" s="187"/>
      <c r="T17" s="91"/>
    </row>
    <row r="18" spans="1:20" ht="48">
      <c r="A18" s="96" t="s">
        <v>392</v>
      </c>
      <c r="B18" s="96" t="s">
        <v>393</v>
      </c>
      <c r="C18" s="96" t="s">
        <v>5</v>
      </c>
      <c r="D18" s="96" t="s">
        <v>394</v>
      </c>
      <c r="E18" s="96" t="s">
        <v>395</v>
      </c>
      <c r="F18" s="96" t="s">
        <v>396</v>
      </c>
      <c r="G18" s="96" t="s">
        <v>397</v>
      </c>
      <c r="H18" s="96" t="s">
        <v>398</v>
      </c>
      <c r="I18" s="96" t="s">
        <v>399</v>
      </c>
      <c r="J18" s="96" t="s">
        <v>582</v>
      </c>
      <c r="K18" s="96" t="s">
        <v>401</v>
      </c>
      <c r="L18" s="96" t="s">
        <v>402</v>
      </c>
      <c r="M18" s="96" t="s">
        <v>403</v>
      </c>
      <c r="N18" s="96" t="s">
        <v>393</v>
      </c>
      <c r="O18" s="96" t="s">
        <v>404</v>
      </c>
      <c r="P18" s="96" t="s">
        <v>405</v>
      </c>
      <c r="Q18" s="96" t="s">
        <v>393</v>
      </c>
      <c r="R18" s="96" t="s">
        <v>404</v>
      </c>
      <c r="S18" s="97" t="s">
        <v>406</v>
      </c>
      <c r="T18" s="97" t="s">
        <v>407</v>
      </c>
    </row>
    <row r="19" spans="1:20">
      <c r="A19" s="115" t="s">
        <v>565</v>
      </c>
      <c r="B19" s="99" t="s">
        <v>11</v>
      </c>
      <c r="C19" s="100"/>
      <c r="D19" s="100"/>
      <c r="E19" s="100"/>
      <c r="F19" s="100"/>
      <c r="G19" s="101"/>
      <c r="H19" s="102"/>
      <c r="I19" s="102"/>
      <c r="J19" s="102"/>
      <c r="K19" s="101"/>
      <c r="L19" s="101"/>
      <c r="M19" s="102"/>
      <c r="N19" s="102"/>
      <c r="O19" s="101"/>
      <c r="P19" s="101"/>
      <c r="Q19" s="101"/>
      <c r="R19" s="101"/>
      <c r="S19" s="103"/>
      <c r="T19" s="104"/>
    </row>
    <row r="20" spans="1:20">
      <c r="A20" s="115" t="s">
        <v>566</v>
      </c>
      <c r="B20" s="99" t="s">
        <v>19</v>
      </c>
      <c r="C20" s="105"/>
      <c r="D20" s="105"/>
      <c r="E20" s="105"/>
      <c r="F20" s="105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4"/>
    </row>
    <row r="21" spans="1:20">
      <c r="A21" s="115" t="s">
        <v>567</v>
      </c>
      <c r="B21" s="99" t="s">
        <v>19</v>
      </c>
      <c r="C21" s="105"/>
      <c r="D21" s="105"/>
      <c r="E21" s="105"/>
      <c r="F21" s="105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4"/>
    </row>
    <row r="22" spans="1:20">
      <c r="A22" s="115" t="s">
        <v>568</v>
      </c>
      <c r="B22" s="99" t="s">
        <v>19</v>
      </c>
      <c r="C22" s="105"/>
      <c r="D22" s="105"/>
      <c r="E22" s="105"/>
      <c r="F22" s="105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4"/>
    </row>
    <row r="23" spans="1:20">
      <c r="A23" s="98" t="s">
        <v>221</v>
      </c>
      <c r="B23" s="99" t="s">
        <v>29</v>
      </c>
      <c r="C23" s="105"/>
      <c r="D23" s="105"/>
      <c r="E23" s="105"/>
      <c r="F23" s="105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4"/>
    </row>
    <row r="24" spans="1:20">
      <c r="A24" s="98" t="s">
        <v>569</v>
      </c>
      <c r="B24" s="99" t="s">
        <v>19</v>
      </c>
      <c r="C24" s="105"/>
      <c r="D24" s="105"/>
      <c r="E24" s="105"/>
      <c r="F24" s="105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4"/>
    </row>
    <row r="25" spans="1:20">
      <c r="A25" s="98" t="s">
        <v>225</v>
      </c>
      <c r="B25" s="99" t="s">
        <v>19</v>
      </c>
      <c r="C25" s="105"/>
      <c r="D25" s="105"/>
      <c r="E25" s="105"/>
      <c r="F25" s="105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4"/>
    </row>
    <row r="26" spans="1:20">
      <c r="A26" s="98" t="s">
        <v>227</v>
      </c>
      <c r="B26" s="99" t="s">
        <v>19</v>
      </c>
      <c r="C26" s="105"/>
      <c r="D26" s="105"/>
      <c r="E26" s="105"/>
      <c r="F26" s="105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4"/>
    </row>
    <row r="27" spans="1:20" ht="16">
      <c r="A27" s="106" t="s">
        <v>570</v>
      </c>
      <c r="B27" s="106" t="s">
        <v>11</v>
      </c>
      <c r="C27" s="107"/>
      <c r="D27" s="107"/>
      <c r="E27" s="19" t="s">
        <v>408</v>
      </c>
      <c r="F27" s="19" t="s">
        <v>408</v>
      </c>
      <c r="G27" s="37" t="s">
        <v>408</v>
      </c>
      <c r="H27" s="37" t="s">
        <v>408</v>
      </c>
      <c r="I27" s="37" t="s">
        <v>408</v>
      </c>
      <c r="J27" s="106">
        <v>7</v>
      </c>
      <c r="K27" s="106"/>
      <c r="L27" s="106"/>
      <c r="M27" s="106"/>
      <c r="N27" s="106"/>
      <c r="O27" s="106"/>
      <c r="P27" s="106"/>
      <c r="Q27" s="106"/>
      <c r="R27" s="106"/>
      <c r="S27" s="106"/>
      <c r="T27" s="108"/>
    </row>
    <row r="28" spans="1:20" ht="16">
      <c r="A28" s="106" t="s">
        <v>572</v>
      </c>
      <c r="B28" s="106" t="s">
        <v>19</v>
      </c>
      <c r="C28" s="107"/>
      <c r="D28" s="107">
        <v>2</v>
      </c>
      <c r="E28" s="107" t="s">
        <v>408</v>
      </c>
      <c r="F28" s="107" t="s">
        <v>408</v>
      </c>
      <c r="G28" s="106" t="s">
        <v>408</v>
      </c>
      <c r="H28" s="106" t="s">
        <v>408</v>
      </c>
      <c r="I28" s="106" t="s">
        <v>408</v>
      </c>
      <c r="J28" s="106"/>
      <c r="K28" s="106" t="s">
        <v>16</v>
      </c>
      <c r="L28" s="112"/>
      <c r="M28" s="112"/>
      <c r="N28" s="106" t="s">
        <v>583</v>
      </c>
      <c r="O28" s="106" t="s">
        <v>410</v>
      </c>
      <c r="P28" s="106" t="s">
        <v>16</v>
      </c>
      <c r="Q28" s="106" t="s">
        <v>9</v>
      </c>
      <c r="R28" s="106" t="s">
        <v>410</v>
      </c>
      <c r="S28" s="102"/>
      <c r="T28" s="108"/>
    </row>
    <row r="29" spans="1:20" ht="16">
      <c r="A29" s="106" t="s">
        <v>573</v>
      </c>
      <c r="B29" s="106" t="s">
        <v>19</v>
      </c>
      <c r="C29" s="107"/>
      <c r="D29" s="107">
        <v>1</v>
      </c>
      <c r="E29" s="107" t="s">
        <v>408</v>
      </c>
      <c r="F29" s="107" t="s">
        <v>408</v>
      </c>
      <c r="G29" s="106" t="s">
        <v>408</v>
      </c>
      <c r="H29" s="106" t="s">
        <v>408</v>
      </c>
      <c r="I29" s="106" t="s">
        <v>408</v>
      </c>
      <c r="J29" s="106"/>
      <c r="K29" s="106" t="s">
        <v>16</v>
      </c>
      <c r="L29" s="112"/>
      <c r="M29" s="112"/>
      <c r="N29" s="106" t="s">
        <v>17</v>
      </c>
      <c r="O29" s="106"/>
      <c r="P29" s="106" t="s">
        <v>16</v>
      </c>
      <c r="Q29" s="106" t="s">
        <v>17</v>
      </c>
      <c r="R29" s="106"/>
      <c r="S29" s="102"/>
      <c r="T29" s="108"/>
    </row>
    <row r="30" spans="1:20" ht="16">
      <c r="A30" s="106" t="s">
        <v>574</v>
      </c>
      <c r="B30" s="106" t="s">
        <v>11</v>
      </c>
      <c r="C30" s="107"/>
      <c r="D30" s="107"/>
      <c r="E30" s="19" t="s">
        <v>408</v>
      </c>
      <c r="F30" s="19" t="s">
        <v>408</v>
      </c>
      <c r="G30" s="37" t="s">
        <v>408</v>
      </c>
      <c r="H30" s="37" t="s">
        <v>408</v>
      </c>
      <c r="I30" s="37" t="s">
        <v>408</v>
      </c>
      <c r="J30" s="106">
        <v>7</v>
      </c>
      <c r="K30" s="106"/>
      <c r="L30" s="106"/>
      <c r="M30" s="106"/>
      <c r="N30" s="106"/>
      <c r="O30" s="106"/>
      <c r="P30" s="106"/>
      <c r="Q30" s="106"/>
      <c r="R30" s="106"/>
      <c r="S30" s="106"/>
      <c r="T30" s="108"/>
    </row>
    <row r="31" spans="1:20" ht="16">
      <c r="A31" s="106" t="s">
        <v>575</v>
      </c>
      <c r="B31" s="106" t="s">
        <v>19</v>
      </c>
      <c r="C31" s="107"/>
      <c r="D31" s="107">
        <v>1</v>
      </c>
      <c r="E31" s="107" t="s">
        <v>408</v>
      </c>
      <c r="F31" s="107" t="s">
        <v>408</v>
      </c>
      <c r="G31" s="106" t="s">
        <v>408</v>
      </c>
      <c r="H31" s="106" t="s">
        <v>408</v>
      </c>
      <c r="I31" s="106" t="s">
        <v>408</v>
      </c>
      <c r="J31" s="106"/>
      <c r="K31" s="106" t="s">
        <v>16</v>
      </c>
      <c r="L31" s="112"/>
      <c r="M31" s="112"/>
      <c r="N31" s="111" t="s">
        <v>562</v>
      </c>
      <c r="O31" s="102"/>
      <c r="P31" s="106" t="s">
        <v>16</v>
      </c>
      <c r="Q31" s="111" t="s">
        <v>562</v>
      </c>
      <c r="R31" s="106"/>
      <c r="S31" s="102"/>
      <c r="T31" s="108"/>
    </row>
    <row r="32" spans="1:20" ht="16">
      <c r="A32" s="106" t="s">
        <v>577</v>
      </c>
      <c r="B32" s="106" t="s">
        <v>19</v>
      </c>
      <c r="C32" s="107"/>
      <c r="D32" s="107">
        <v>1</v>
      </c>
      <c r="E32" s="107" t="s">
        <v>408</v>
      </c>
      <c r="F32" s="107" t="s">
        <v>408</v>
      </c>
      <c r="G32" s="106" t="s">
        <v>408</v>
      </c>
      <c r="H32" s="106" t="s">
        <v>408</v>
      </c>
      <c r="I32" s="106" t="s">
        <v>408</v>
      </c>
      <c r="J32" s="106"/>
      <c r="K32" s="106" t="s">
        <v>16</v>
      </c>
      <c r="L32" s="112"/>
      <c r="M32" s="112"/>
      <c r="N32" s="151" t="s">
        <v>652</v>
      </c>
      <c r="O32" s="102"/>
      <c r="P32" s="106" t="s">
        <v>16</v>
      </c>
      <c r="Q32" s="151" t="s">
        <v>652</v>
      </c>
      <c r="R32" s="106"/>
      <c r="S32" s="102"/>
      <c r="T32" s="108"/>
    </row>
    <row r="33" spans="1:20" ht="16">
      <c r="A33" s="106" t="s">
        <v>578</v>
      </c>
      <c r="B33" s="106" t="s">
        <v>19</v>
      </c>
      <c r="C33" s="107"/>
      <c r="D33" s="107">
        <v>1</v>
      </c>
      <c r="E33" s="107" t="s">
        <v>408</v>
      </c>
      <c r="F33" s="107" t="s">
        <v>408</v>
      </c>
      <c r="G33" s="106" t="s">
        <v>408</v>
      </c>
      <c r="H33" s="106" t="s">
        <v>408</v>
      </c>
      <c r="I33" s="106" t="s">
        <v>408</v>
      </c>
      <c r="J33" s="106"/>
      <c r="K33" s="106" t="s">
        <v>16</v>
      </c>
      <c r="L33" s="112"/>
      <c r="M33" s="112"/>
      <c r="N33" s="106" t="s">
        <v>17</v>
      </c>
      <c r="O33" s="102"/>
      <c r="P33" s="106" t="s">
        <v>16</v>
      </c>
      <c r="Q33" s="106" t="s">
        <v>17</v>
      </c>
      <c r="R33" s="106"/>
      <c r="S33" s="102"/>
      <c r="T33" s="108"/>
    </row>
    <row r="34" spans="1:20" ht="16">
      <c r="A34" s="106" t="s">
        <v>584</v>
      </c>
      <c r="B34" s="106" t="s">
        <v>11</v>
      </c>
      <c r="C34" s="107"/>
      <c r="D34" s="107"/>
      <c r="E34" s="19" t="s">
        <v>408</v>
      </c>
      <c r="F34" s="19" t="s">
        <v>408</v>
      </c>
      <c r="G34" s="37" t="s">
        <v>408</v>
      </c>
      <c r="H34" s="37" t="s">
        <v>408</v>
      </c>
      <c r="I34" s="37" t="s">
        <v>408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8"/>
    </row>
    <row r="35" spans="1:20" ht="16">
      <c r="A35" s="106" t="s">
        <v>580</v>
      </c>
      <c r="B35" s="106" t="s">
        <v>19</v>
      </c>
      <c r="C35" s="107"/>
      <c r="D35" s="107">
        <v>1</v>
      </c>
      <c r="E35" s="107" t="s">
        <v>408</v>
      </c>
      <c r="F35" s="107" t="s">
        <v>408</v>
      </c>
      <c r="G35" s="106" t="s">
        <v>408</v>
      </c>
      <c r="H35" s="106" t="s">
        <v>408</v>
      </c>
      <c r="I35" s="106" t="s">
        <v>408</v>
      </c>
      <c r="J35" s="106"/>
      <c r="K35" s="106" t="s">
        <v>16</v>
      </c>
      <c r="L35" s="112"/>
      <c r="M35" s="112"/>
      <c r="N35" s="106" t="s">
        <v>9</v>
      </c>
      <c r="O35" s="106" t="s">
        <v>411</v>
      </c>
      <c r="P35" s="106" t="s">
        <v>16</v>
      </c>
      <c r="Q35" s="106" t="s">
        <v>17</v>
      </c>
      <c r="R35" s="106"/>
      <c r="S35" s="102"/>
      <c r="T35" s="108" t="s">
        <v>413</v>
      </c>
    </row>
    <row r="36" spans="1:20" ht="16">
      <c r="A36" s="106" t="s">
        <v>581</v>
      </c>
      <c r="B36" s="106" t="s">
        <v>19</v>
      </c>
      <c r="C36" s="107"/>
      <c r="D36" s="107">
        <v>1</v>
      </c>
      <c r="E36" s="107" t="s">
        <v>408</v>
      </c>
      <c r="F36" s="107" t="s">
        <v>408</v>
      </c>
      <c r="G36" s="106" t="s">
        <v>408</v>
      </c>
      <c r="H36" s="106" t="s">
        <v>408</v>
      </c>
      <c r="I36" s="106" t="s">
        <v>408</v>
      </c>
      <c r="J36" s="106"/>
      <c r="K36" s="106" t="s">
        <v>16</v>
      </c>
      <c r="L36" s="112"/>
      <c r="M36" s="112"/>
      <c r="N36" s="106" t="s">
        <v>17</v>
      </c>
      <c r="O36" s="106"/>
      <c r="P36" s="106" t="s">
        <v>16</v>
      </c>
      <c r="Q36" s="106" t="s">
        <v>17</v>
      </c>
      <c r="R36" s="106"/>
      <c r="S36" s="102"/>
      <c r="T36" s="108"/>
    </row>
    <row r="37" spans="1:20" ht="32">
      <c r="A37" s="148" t="s">
        <v>631</v>
      </c>
      <c r="B37" s="19" t="s">
        <v>29</v>
      </c>
      <c r="C37" s="107"/>
      <c r="D37" s="107"/>
      <c r="E37" s="107"/>
      <c r="F37" s="107"/>
      <c r="G37" s="106"/>
      <c r="H37" s="106"/>
      <c r="I37" s="106"/>
      <c r="J37" s="106"/>
      <c r="K37" s="106"/>
      <c r="L37" s="112"/>
      <c r="M37" s="112"/>
      <c r="N37" s="106"/>
      <c r="O37" s="106"/>
      <c r="P37" s="106"/>
      <c r="Q37" s="106"/>
      <c r="R37" s="106"/>
      <c r="S37" s="102"/>
      <c r="T37" s="108"/>
    </row>
    <row r="38" spans="1:20" ht="16">
      <c r="A38" s="69" t="s">
        <v>519</v>
      </c>
      <c r="B38" s="19" t="s">
        <v>29</v>
      </c>
      <c r="C38" s="107"/>
      <c r="D38" s="107"/>
      <c r="E38" s="107"/>
      <c r="F38" s="107"/>
      <c r="G38" s="106"/>
      <c r="H38" s="106"/>
      <c r="I38" s="106"/>
      <c r="J38" s="106"/>
      <c r="K38" s="106"/>
      <c r="L38" s="112"/>
      <c r="M38" s="112"/>
      <c r="N38" s="106"/>
      <c r="O38" s="106"/>
      <c r="P38" s="106"/>
      <c r="Q38" s="106"/>
      <c r="R38" s="106"/>
      <c r="S38" s="102"/>
      <c r="T38" s="108"/>
    </row>
    <row r="39" spans="1:20" ht="16">
      <c r="A39" s="69" t="s">
        <v>601</v>
      </c>
      <c r="B39" s="19" t="s">
        <v>11</v>
      </c>
      <c r="C39" s="107"/>
      <c r="D39" s="107"/>
      <c r="E39" s="107"/>
      <c r="F39" s="107"/>
      <c r="G39" s="106"/>
      <c r="H39" s="106"/>
      <c r="I39" s="106"/>
      <c r="J39" s="106"/>
      <c r="K39" s="106"/>
      <c r="L39" s="112"/>
      <c r="M39" s="112"/>
      <c r="N39" s="106"/>
      <c r="O39" s="106"/>
      <c r="P39" s="106"/>
      <c r="Q39" s="106"/>
      <c r="R39" s="106"/>
      <c r="S39" s="102"/>
      <c r="T39" s="108"/>
    </row>
    <row r="40" spans="1:20" ht="16">
      <c r="A40" s="24" t="s">
        <v>602</v>
      </c>
      <c r="B40" s="19" t="s">
        <v>19</v>
      </c>
      <c r="C40" s="107"/>
      <c r="D40" s="107"/>
      <c r="E40" s="107"/>
      <c r="F40" s="107"/>
      <c r="G40" s="106"/>
      <c r="H40" s="106"/>
      <c r="I40" s="106"/>
      <c r="J40" s="106"/>
      <c r="K40" s="106"/>
      <c r="L40" s="112"/>
      <c r="M40" s="112"/>
      <c r="N40" s="106"/>
      <c r="O40" s="106"/>
      <c r="P40" s="106"/>
      <c r="Q40" s="106"/>
      <c r="R40" s="106"/>
      <c r="S40" s="102"/>
      <c r="T40" s="108"/>
    </row>
    <row r="41" spans="1:20" ht="16">
      <c r="A41" s="24" t="s">
        <v>603</v>
      </c>
      <c r="B41" s="19" t="s">
        <v>19</v>
      </c>
      <c r="C41" s="107"/>
      <c r="D41" s="107"/>
      <c r="E41" s="107"/>
      <c r="F41" s="107"/>
      <c r="G41" s="106"/>
      <c r="H41" s="106"/>
      <c r="I41" s="106"/>
      <c r="J41" s="106"/>
      <c r="K41" s="106"/>
      <c r="L41" s="112"/>
      <c r="M41" s="112"/>
      <c r="N41" s="106"/>
      <c r="O41" s="106"/>
      <c r="P41" s="106"/>
      <c r="Q41" s="106"/>
      <c r="R41" s="106"/>
      <c r="S41" s="102"/>
      <c r="T41" s="108"/>
    </row>
    <row r="42" spans="1:20" ht="16">
      <c r="A42" s="85" t="s">
        <v>604</v>
      </c>
      <c r="B42" s="19" t="s">
        <v>11</v>
      </c>
      <c r="C42" s="107"/>
      <c r="D42" s="107"/>
      <c r="E42" s="107"/>
      <c r="F42" s="107"/>
      <c r="G42" s="106"/>
      <c r="H42" s="106"/>
      <c r="I42" s="106"/>
      <c r="J42" s="106"/>
      <c r="K42" s="106"/>
      <c r="L42" s="112"/>
      <c r="M42" s="112"/>
      <c r="N42" s="106"/>
      <c r="O42" s="106"/>
      <c r="P42" s="106"/>
      <c r="Q42" s="106"/>
      <c r="R42" s="106"/>
      <c r="S42" s="102"/>
      <c r="T42" s="108"/>
    </row>
    <row r="43" spans="1:20" ht="16">
      <c r="A43" s="147" t="s">
        <v>605</v>
      </c>
      <c r="B43" s="19" t="s">
        <v>19</v>
      </c>
      <c r="C43" s="107"/>
      <c r="D43" s="107"/>
      <c r="E43" s="107"/>
      <c r="F43" s="107"/>
      <c r="G43" s="106"/>
      <c r="H43" s="106"/>
      <c r="I43" s="106"/>
      <c r="J43" s="106"/>
      <c r="K43" s="106"/>
      <c r="L43" s="112"/>
      <c r="M43" s="112"/>
      <c r="N43" s="106"/>
      <c r="O43" s="106"/>
      <c r="P43" s="106"/>
      <c r="Q43" s="106"/>
      <c r="R43" s="106"/>
      <c r="S43" s="102"/>
      <c r="T43" s="108"/>
    </row>
    <row r="44" spans="1:20" ht="16">
      <c r="A44" s="147" t="s">
        <v>606</v>
      </c>
      <c r="B44" s="19" t="s">
        <v>19</v>
      </c>
      <c r="C44" s="107"/>
      <c r="D44" s="107"/>
      <c r="E44" s="107"/>
      <c r="F44" s="107"/>
      <c r="G44" s="106"/>
      <c r="H44" s="106"/>
      <c r="I44" s="106"/>
      <c r="J44" s="106"/>
      <c r="K44" s="106"/>
      <c r="L44" s="112"/>
      <c r="M44" s="112"/>
      <c r="N44" s="106"/>
      <c r="O44" s="106"/>
      <c r="P44" s="106"/>
      <c r="Q44" s="106"/>
      <c r="R44" s="106"/>
      <c r="S44" s="102"/>
      <c r="T44" s="108"/>
    </row>
    <row r="45" spans="1:20" ht="16">
      <c r="A45" s="69" t="s">
        <v>607</v>
      </c>
      <c r="B45" s="19" t="s">
        <v>11</v>
      </c>
      <c r="C45" s="107"/>
      <c r="D45" s="107"/>
      <c r="E45" s="107"/>
      <c r="F45" s="107"/>
      <c r="G45" s="106"/>
      <c r="H45" s="106"/>
      <c r="I45" s="106"/>
      <c r="J45" s="106"/>
      <c r="K45" s="106"/>
      <c r="L45" s="112"/>
      <c r="M45" s="112"/>
      <c r="N45" s="106"/>
      <c r="O45" s="106"/>
      <c r="P45" s="106"/>
      <c r="Q45" s="106"/>
      <c r="R45" s="106"/>
      <c r="S45" s="102"/>
      <c r="T45" s="108"/>
    </row>
    <row r="46" spans="1:20" ht="16">
      <c r="A46" s="24" t="s">
        <v>608</v>
      </c>
      <c r="B46" s="19" t="s">
        <v>19</v>
      </c>
      <c r="C46" s="107"/>
      <c r="D46" s="107"/>
      <c r="E46" s="107"/>
      <c r="F46" s="107"/>
      <c r="G46" s="106"/>
      <c r="H46" s="106"/>
      <c r="I46" s="106"/>
      <c r="J46" s="106"/>
      <c r="K46" s="106"/>
      <c r="L46" s="112"/>
      <c r="M46" s="112"/>
      <c r="N46" s="106"/>
      <c r="O46" s="106"/>
      <c r="P46" s="106"/>
      <c r="Q46" s="106"/>
      <c r="R46" s="106"/>
      <c r="S46" s="102"/>
      <c r="T46" s="108"/>
    </row>
    <row r="47" spans="1:20" ht="16">
      <c r="A47" s="24" t="s">
        <v>609</v>
      </c>
      <c r="B47" s="19" t="s">
        <v>19</v>
      </c>
      <c r="C47" s="107"/>
      <c r="D47" s="107"/>
      <c r="E47" s="107"/>
      <c r="F47" s="107"/>
      <c r="G47" s="106"/>
      <c r="H47" s="106"/>
      <c r="I47" s="106"/>
      <c r="J47" s="106"/>
      <c r="K47" s="106"/>
      <c r="L47" s="112"/>
      <c r="M47" s="112"/>
      <c r="N47" s="106"/>
      <c r="O47" s="106"/>
      <c r="P47" s="106"/>
      <c r="Q47" s="106"/>
      <c r="R47" s="106"/>
      <c r="S47" s="102"/>
      <c r="T47" s="108"/>
    </row>
    <row r="48" spans="1:20" ht="16">
      <c r="A48" s="24" t="s">
        <v>610</v>
      </c>
      <c r="B48" s="19" t="s">
        <v>19</v>
      </c>
      <c r="C48" s="107"/>
      <c r="D48" s="107"/>
      <c r="E48" s="107"/>
      <c r="F48" s="107"/>
      <c r="G48" s="106"/>
      <c r="H48" s="106"/>
      <c r="I48" s="106"/>
      <c r="J48" s="106"/>
      <c r="K48" s="106"/>
      <c r="L48" s="112"/>
      <c r="M48" s="112"/>
      <c r="N48" s="106"/>
      <c r="O48" s="106"/>
      <c r="P48" s="106"/>
      <c r="Q48" s="106"/>
      <c r="R48" s="106"/>
      <c r="S48" s="102"/>
      <c r="T48" s="108"/>
    </row>
    <row r="49" spans="1:22" ht="16">
      <c r="A49" s="69" t="s">
        <v>611</v>
      </c>
      <c r="B49" s="19" t="s">
        <v>11</v>
      </c>
      <c r="C49" s="107"/>
      <c r="D49" s="107"/>
      <c r="E49" s="107"/>
      <c r="F49" s="107"/>
      <c r="G49" s="106"/>
      <c r="H49" s="106"/>
      <c r="I49" s="106"/>
      <c r="J49" s="106"/>
      <c r="K49" s="106"/>
      <c r="L49" s="112"/>
      <c r="M49" s="112"/>
      <c r="N49" s="106"/>
      <c r="O49" s="106"/>
      <c r="P49" s="106"/>
      <c r="Q49" s="106"/>
      <c r="R49" s="106"/>
      <c r="S49" s="102"/>
      <c r="T49" s="108"/>
    </row>
    <row r="50" spans="1:22" ht="16">
      <c r="A50" s="24" t="s">
        <v>613</v>
      </c>
      <c r="B50" s="19" t="s">
        <v>26</v>
      </c>
      <c r="C50" s="107"/>
      <c r="D50" s="107"/>
      <c r="E50" s="107"/>
      <c r="F50" s="107"/>
      <c r="G50" s="106"/>
      <c r="H50" s="106"/>
      <c r="I50" s="106"/>
      <c r="J50" s="106"/>
      <c r="K50" s="106"/>
      <c r="L50" s="112"/>
      <c r="M50" s="112"/>
      <c r="N50" s="106"/>
      <c r="O50" s="106"/>
      <c r="P50" s="106"/>
      <c r="Q50" s="106"/>
      <c r="R50" s="106"/>
      <c r="S50" s="102"/>
      <c r="T50" s="108"/>
    </row>
    <row r="51" spans="1:22" ht="16">
      <c r="A51" s="24" t="s">
        <v>221</v>
      </c>
      <c r="B51" s="19" t="s">
        <v>29</v>
      </c>
      <c r="C51" s="107"/>
      <c r="D51" s="107"/>
      <c r="E51" s="107"/>
      <c r="F51" s="107"/>
      <c r="G51" s="106"/>
      <c r="H51" s="106"/>
      <c r="I51" s="106"/>
      <c r="J51" s="106"/>
      <c r="K51" s="106"/>
      <c r="L51" s="112"/>
      <c r="M51" s="112"/>
      <c r="N51" s="106"/>
      <c r="O51" s="106"/>
      <c r="P51" s="106"/>
      <c r="Q51" s="106"/>
      <c r="R51" s="106"/>
      <c r="S51" s="102"/>
      <c r="T51" s="108"/>
    </row>
    <row r="52" spans="1:22" ht="16">
      <c r="A52" s="24" t="s">
        <v>614</v>
      </c>
      <c r="B52" s="19" t="s">
        <v>19</v>
      </c>
      <c r="C52" s="107"/>
      <c r="D52" s="107"/>
      <c r="E52" s="107"/>
      <c r="F52" s="107"/>
      <c r="G52" s="106"/>
      <c r="H52" s="106"/>
      <c r="I52" s="106"/>
      <c r="J52" s="106"/>
      <c r="K52" s="106"/>
      <c r="L52" s="112"/>
      <c r="M52" s="112"/>
      <c r="N52" s="106"/>
      <c r="O52" s="106"/>
      <c r="P52" s="106"/>
      <c r="Q52" s="106"/>
      <c r="R52" s="106"/>
      <c r="S52" s="102"/>
      <c r="T52" s="108"/>
    </row>
    <row r="53" spans="1:22" ht="16">
      <c r="A53" s="24" t="s">
        <v>616</v>
      </c>
      <c r="B53" s="19" t="s">
        <v>19</v>
      </c>
      <c r="C53" s="107"/>
      <c r="D53" s="107"/>
      <c r="E53" s="107"/>
      <c r="F53" s="107"/>
      <c r="G53" s="106"/>
      <c r="H53" s="106"/>
      <c r="I53" s="106"/>
      <c r="J53" s="106"/>
      <c r="K53" s="106"/>
      <c r="L53" s="112"/>
      <c r="M53" s="112"/>
      <c r="N53" s="106"/>
      <c r="O53" s="106"/>
      <c r="P53" s="106"/>
      <c r="Q53" s="106"/>
      <c r="R53" s="106"/>
      <c r="S53" s="102"/>
      <c r="T53" s="108"/>
    </row>
    <row r="54" spans="1:22" ht="16">
      <c r="A54" s="24" t="s">
        <v>618</v>
      </c>
      <c r="B54" s="19" t="s">
        <v>19</v>
      </c>
      <c r="C54" s="107"/>
      <c r="D54" s="107"/>
      <c r="E54" s="107"/>
      <c r="F54" s="107"/>
      <c r="G54" s="106"/>
      <c r="H54" s="106"/>
      <c r="I54" s="106"/>
      <c r="J54" s="106"/>
      <c r="K54" s="106"/>
      <c r="L54" s="112"/>
      <c r="M54" s="112"/>
      <c r="N54" s="106"/>
      <c r="O54" s="106"/>
      <c r="P54" s="106"/>
      <c r="Q54" s="106"/>
      <c r="R54" s="106"/>
      <c r="S54" s="102"/>
      <c r="T54" s="108"/>
    </row>
    <row r="55" spans="1:22" ht="16">
      <c r="A55" s="24" t="s">
        <v>620</v>
      </c>
      <c r="B55" s="19" t="s">
        <v>19</v>
      </c>
      <c r="C55" s="107"/>
      <c r="D55" s="107"/>
      <c r="E55" s="107"/>
      <c r="F55" s="107"/>
      <c r="G55" s="106"/>
      <c r="H55" s="106"/>
      <c r="I55" s="106"/>
      <c r="J55" s="106"/>
      <c r="K55" s="106"/>
      <c r="L55" s="112"/>
      <c r="M55" s="112"/>
      <c r="N55" s="106"/>
      <c r="O55" s="106"/>
      <c r="P55" s="106"/>
      <c r="Q55" s="106"/>
      <c r="R55" s="106"/>
      <c r="S55" s="102"/>
      <c r="T55" s="108"/>
    </row>
    <row r="56" spans="1:22" ht="16">
      <c r="A56" s="24" t="s">
        <v>622</v>
      </c>
      <c r="B56" s="19" t="s">
        <v>26</v>
      </c>
      <c r="C56" s="107"/>
      <c r="D56" s="107"/>
      <c r="E56" s="107"/>
      <c r="F56" s="107"/>
      <c r="G56" s="106"/>
      <c r="H56" s="106"/>
      <c r="I56" s="106"/>
      <c r="J56" s="106"/>
      <c r="K56" s="106"/>
      <c r="L56" s="112"/>
      <c r="M56" s="112"/>
      <c r="N56" s="106"/>
      <c r="O56" s="106"/>
      <c r="P56" s="106"/>
      <c r="Q56" s="106"/>
      <c r="R56" s="106"/>
      <c r="S56" s="102"/>
      <c r="T56" s="108"/>
    </row>
    <row r="57" spans="1:22" ht="16">
      <c r="A57" s="24" t="s">
        <v>221</v>
      </c>
      <c r="B57" s="19" t="s">
        <v>29</v>
      </c>
      <c r="C57" s="107"/>
      <c r="D57" s="107"/>
      <c r="E57" s="107"/>
      <c r="F57" s="107"/>
      <c r="G57" s="106"/>
      <c r="H57" s="106"/>
      <c r="I57" s="106"/>
      <c r="J57" s="106"/>
      <c r="K57" s="106"/>
      <c r="L57" s="112"/>
      <c r="M57" s="112"/>
      <c r="N57" s="106"/>
      <c r="O57" s="106"/>
      <c r="P57" s="106"/>
      <c r="Q57" s="106"/>
      <c r="R57" s="106"/>
      <c r="S57" s="102"/>
      <c r="T57" s="108"/>
    </row>
    <row r="58" spans="1:22" ht="16">
      <c r="A58" s="24" t="s">
        <v>623</v>
      </c>
      <c r="B58" s="19" t="s">
        <v>19</v>
      </c>
      <c r="C58" s="107"/>
      <c r="D58" s="107"/>
      <c r="E58" s="107"/>
      <c r="F58" s="107"/>
      <c r="G58" s="106"/>
      <c r="H58" s="106"/>
      <c r="I58" s="106"/>
      <c r="J58" s="106"/>
      <c r="K58" s="106"/>
      <c r="L58" s="112"/>
      <c r="M58" s="112"/>
      <c r="N58" s="106"/>
      <c r="O58" s="106"/>
      <c r="P58" s="106"/>
      <c r="Q58" s="106"/>
      <c r="R58" s="106"/>
      <c r="S58" s="102"/>
      <c r="T58" s="108"/>
    </row>
    <row r="59" spans="1:22" ht="16">
      <c r="A59" s="24" t="s">
        <v>625</v>
      </c>
      <c r="B59" s="19" t="s">
        <v>19</v>
      </c>
      <c r="C59" s="107"/>
      <c r="D59" s="107"/>
      <c r="E59" s="107"/>
      <c r="F59" s="107"/>
      <c r="G59" s="106"/>
      <c r="H59" s="106"/>
      <c r="I59" s="106"/>
      <c r="J59" s="106"/>
      <c r="K59" s="106"/>
      <c r="L59" s="112"/>
      <c r="M59" s="112"/>
      <c r="N59" s="106"/>
      <c r="O59" s="106"/>
      <c r="P59" s="106"/>
      <c r="Q59" s="106"/>
      <c r="R59" s="106"/>
      <c r="S59" s="102"/>
      <c r="T59" s="108"/>
    </row>
    <row r="60" spans="1:22" ht="16">
      <c r="A60" s="24" t="s">
        <v>627</v>
      </c>
      <c r="B60" s="19" t="s">
        <v>19</v>
      </c>
      <c r="C60" s="107"/>
      <c r="D60" s="107"/>
      <c r="E60" s="107"/>
      <c r="F60" s="107"/>
      <c r="G60" s="106"/>
      <c r="H60" s="106"/>
      <c r="I60" s="106"/>
      <c r="J60" s="106"/>
      <c r="K60" s="106"/>
      <c r="L60" s="112"/>
      <c r="M60" s="112"/>
      <c r="N60" s="106"/>
      <c r="O60" s="106"/>
      <c r="P60" s="106"/>
      <c r="Q60" s="106"/>
      <c r="R60" s="106"/>
      <c r="S60" s="102"/>
      <c r="T60" s="108"/>
    </row>
    <row r="61" spans="1:22" ht="16">
      <c r="A61" s="24" t="s">
        <v>629</v>
      </c>
      <c r="B61" s="19" t="s">
        <v>19</v>
      </c>
      <c r="C61" s="107"/>
      <c r="D61" s="107"/>
      <c r="E61" s="107"/>
      <c r="F61" s="107"/>
      <c r="G61" s="106"/>
      <c r="H61" s="106"/>
      <c r="I61" s="106"/>
      <c r="J61" s="106"/>
      <c r="K61" s="106"/>
      <c r="L61" s="112"/>
      <c r="M61" s="112"/>
      <c r="N61" s="106"/>
      <c r="O61" s="106"/>
      <c r="P61" s="106"/>
      <c r="Q61" s="106"/>
      <c r="R61" s="106"/>
      <c r="S61" s="102"/>
      <c r="T61" s="108"/>
    </row>
    <row r="62" spans="1:22" ht="15" customHeight="1">
      <c r="A62" s="119" t="str">
        <f>'S4 Maquette'!B62</f>
        <v>Preparation au CAPES SES 1</v>
      </c>
      <c r="B62" s="119" t="str">
        <f>'S4 Maquette'!C62</f>
        <v>Parcours Pédagogique</v>
      </c>
      <c r="C62" s="39"/>
      <c r="D62" s="144"/>
      <c r="E62" s="144"/>
      <c r="F62" s="144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6"/>
      <c r="U62" s="29"/>
      <c r="V62" s="29"/>
    </row>
    <row r="63" spans="1:22" ht="15" customHeight="1">
      <c r="A63" s="119" t="str">
        <f>'S4 Maquette'!B63</f>
        <v>Epreuve 1 SES</v>
      </c>
      <c r="B63" s="119" t="str">
        <f>'S4 Maquette'!C63</f>
        <v>ECUE</v>
      </c>
      <c r="C63" s="39"/>
      <c r="D63" s="132"/>
      <c r="E63" s="132"/>
      <c r="F63" s="132"/>
      <c r="G63" s="133"/>
      <c r="H63" s="133"/>
      <c r="I63" s="37"/>
      <c r="J63" s="37"/>
      <c r="K63" s="133"/>
      <c r="L63" s="133"/>
      <c r="M63" s="133"/>
      <c r="N63" s="133"/>
      <c r="O63" s="133"/>
      <c r="P63" s="133"/>
      <c r="Q63" s="37"/>
      <c r="R63" s="37"/>
      <c r="S63" s="37"/>
      <c r="T63" s="42"/>
      <c r="U63" s="29"/>
      <c r="V63" s="29"/>
    </row>
    <row r="64" spans="1:22" ht="15" customHeight="1">
      <c r="A64" s="119" t="str">
        <f>'S4 Maquette'!B64</f>
        <v>Epreuve 2 SES</v>
      </c>
      <c r="B64" s="119" t="str">
        <f>'S4 Maquette'!C64</f>
        <v>ECUE</v>
      </c>
      <c r="C64" s="39"/>
      <c r="D64" s="117">
        <v>1</v>
      </c>
      <c r="E64" s="117" t="s">
        <v>408</v>
      </c>
      <c r="F64" s="117" t="s">
        <v>408</v>
      </c>
      <c r="G64" s="118" t="s">
        <v>408</v>
      </c>
      <c r="H64" s="118" t="s">
        <v>408</v>
      </c>
      <c r="I64" s="118" t="s">
        <v>408</v>
      </c>
      <c r="J64" s="37"/>
      <c r="K64" s="145"/>
      <c r="L64" s="145"/>
      <c r="M64" s="145"/>
      <c r="N64" s="145"/>
      <c r="O64" s="145"/>
      <c r="P64" s="145"/>
      <c r="Q64" s="145"/>
      <c r="R64" s="145"/>
      <c r="S64" s="145"/>
      <c r="T64" s="146"/>
      <c r="U64" s="29"/>
      <c r="V64" s="29"/>
    </row>
    <row r="65" spans="1:22" ht="15" customHeight="1">
      <c r="A65" s="41">
        <f>'S4 Maquette'!B65</f>
        <v>0</v>
      </c>
      <c r="B65" s="41">
        <f>'S4 Maquette'!C65</f>
        <v>0</v>
      </c>
      <c r="C65" s="39">
        <f>'S4 Maquette'!F65</f>
        <v>0</v>
      </c>
      <c r="D65" s="19"/>
      <c r="E65" s="19"/>
      <c r="F65" s="19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  <c r="U65" s="29"/>
      <c r="V65" s="29"/>
    </row>
    <row r="66" spans="1:22" ht="15" customHeight="1">
      <c r="A66" s="41" t="str">
        <f>'S4 Maquette'!B66</f>
        <v>UE de préprofessionnalisation L@UCA (Max 1)</v>
      </c>
      <c r="B66" s="41" t="str">
        <f>'S4 Maquette'!C66</f>
        <v>OPTION</v>
      </c>
      <c r="C66" s="39">
        <f>'S4 Maquette'!F66</f>
        <v>0</v>
      </c>
      <c r="D66" s="19"/>
      <c r="E66" s="19"/>
      <c r="F66" s="19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 t="s">
        <v>561</v>
      </c>
      <c r="U66" s="29"/>
      <c r="V66" s="29"/>
    </row>
    <row r="67" spans="1:22" ht="15" customHeight="1">
      <c r="A67" s="41" t="str">
        <f>'S4 Maquette'!B67</f>
        <v>Management de projet</v>
      </c>
      <c r="B67" s="41" t="str">
        <f>'S4 Maquette'!C67</f>
        <v>ECUE</v>
      </c>
      <c r="C67" s="39">
        <f>'S4 Maquette'!F67</f>
        <v>0</v>
      </c>
      <c r="D67" s="19"/>
      <c r="E67" s="19"/>
      <c r="F67" s="19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 t="s">
        <v>561</v>
      </c>
      <c r="U67" s="29"/>
      <c r="V67" s="29"/>
    </row>
    <row r="68" spans="1:22" ht="15" customHeight="1">
      <c r="A68" s="41" t="str">
        <f>'S4 Maquette'!B68</f>
        <v>Communication</v>
      </c>
      <c r="B68" s="41" t="str">
        <f>'S4 Maquette'!C68</f>
        <v>ECUE</v>
      </c>
      <c r="C68" s="39">
        <f>'S4 Maquette'!F68</f>
        <v>0</v>
      </c>
      <c r="D68" s="19"/>
      <c r="E68" s="19"/>
      <c r="F68" s="19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  <c r="U68" s="29"/>
      <c r="V68" s="29"/>
    </row>
    <row r="69" spans="1:22">
      <c r="A69" s="106"/>
      <c r="B69" s="106"/>
      <c r="C69" s="107"/>
      <c r="D69" s="107"/>
      <c r="E69" s="107"/>
      <c r="F69" s="107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8"/>
    </row>
    <row r="70" spans="1:22">
      <c r="A70" s="106"/>
      <c r="B70" s="106"/>
      <c r="C70" s="107"/>
      <c r="D70" s="107"/>
      <c r="E70" s="107"/>
      <c r="F70" s="107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8"/>
    </row>
    <row r="71" spans="1:22">
      <c r="A71" s="106"/>
      <c r="B71" s="106"/>
      <c r="C71" s="107"/>
      <c r="D71" s="107"/>
      <c r="E71" s="107"/>
      <c r="F71" s="107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8"/>
    </row>
    <row r="72" spans="1:22">
      <c r="A72" s="106"/>
      <c r="B72" s="106"/>
      <c r="C72" s="107"/>
      <c r="D72" s="107"/>
      <c r="E72" s="107"/>
      <c r="F72" s="107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8"/>
    </row>
    <row r="73" spans="1:22">
      <c r="A73" s="106"/>
      <c r="B73" s="106"/>
      <c r="C73" s="107"/>
      <c r="D73" s="107"/>
      <c r="E73" s="107"/>
      <c r="F73" s="107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8"/>
    </row>
    <row r="74" spans="1:22">
      <c r="A74" s="106"/>
      <c r="B74" s="106"/>
      <c r="C74" s="107"/>
      <c r="D74" s="107"/>
      <c r="E74" s="107"/>
      <c r="F74" s="107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8"/>
    </row>
    <row r="75" spans="1:22">
      <c r="A75" s="106"/>
      <c r="B75" s="106"/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8"/>
    </row>
    <row r="76" spans="1:22">
      <c r="A76" s="106"/>
      <c r="B76" s="106"/>
      <c r="C76" s="107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8"/>
    </row>
    <row r="77" spans="1:22">
      <c r="A77" s="106"/>
      <c r="B77" s="106"/>
      <c r="C77" s="107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8"/>
    </row>
    <row r="78" spans="1:22">
      <c r="A78" s="106"/>
      <c r="B78" s="106"/>
      <c r="C78" s="107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8"/>
    </row>
    <row r="79" spans="1:22">
      <c r="A79" s="106"/>
      <c r="B79" s="106"/>
      <c r="C79" s="107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8"/>
    </row>
    <row r="80" spans="1:22">
      <c r="A80" s="106"/>
      <c r="B80" s="106"/>
      <c r="C80" s="107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8"/>
    </row>
    <row r="81" spans="1:20">
      <c r="A81" s="106"/>
      <c r="B81" s="106"/>
      <c r="C81" s="107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8"/>
    </row>
    <row r="82" spans="1:20">
      <c r="A82" s="106"/>
      <c r="B82" s="106"/>
      <c r="C82" s="107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8"/>
    </row>
    <row r="83" spans="1:20">
      <c r="A83" s="106"/>
      <c r="B83" s="106"/>
      <c r="C83" s="107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8"/>
    </row>
    <row r="84" spans="1:20">
      <c r="A84" s="106"/>
      <c r="B84" s="106"/>
      <c r="C84" s="107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8"/>
    </row>
    <row r="85" spans="1:20">
      <c r="A85" s="106"/>
      <c r="B85" s="106"/>
      <c r="C85" s="107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8"/>
    </row>
    <row r="86" spans="1:20">
      <c r="A86" s="106"/>
      <c r="B86" s="106"/>
      <c r="C86" s="107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8"/>
    </row>
    <row r="87" spans="1:20">
      <c r="A87" s="106"/>
      <c r="B87" s="106"/>
      <c r="C87" s="107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8"/>
    </row>
    <row r="88" spans="1:20">
      <c r="A88" s="106"/>
      <c r="B88" s="106"/>
      <c r="C88" s="107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8"/>
    </row>
    <row r="89" spans="1:20">
      <c r="A89" s="106"/>
      <c r="B89" s="106"/>
      <c r="C89" s="107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8"/>
    </row>
    <row r="90" spans="1:20">
      <c r="A90" s="106"/>
      <c r="B90" s="106"/>
      <c r="C90" s="107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8"/>
    </row>
    <row r="91" spans="1:20">
      <c r="A91" s="106"/>
      <c r="B91" s="106"/>
      <c r="C91" s="107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8"/>
    </row>
    <row r="92" spans="1:20">
      <c r="A92" s="106"/>
      <c r="B92" s="106"/>
      <c r="C92" s="107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8"/>
    </row>
    <row r="93" spans="1:20">
      <c r="A93" s="106"/>
      <c r="B93" s="106"/>
      <c r="C93" s="107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8"/>
    </row>
    <row r="94" spans="1:20">
      <c r="A94" s="106"/>
      <c r="B94" s="106"/>
      <c r="C94" s="107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8"/>
    </row>
    <row r="95" spans="1:20">
      <c r="A95" s="106"/>
      <c r="B95" s="106"/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8"/>
    </row>
    <row r="96" spans="1:20">
      <c r="A96" s="106"/>
      <c r="B96" s="106"/>
      <c r="C96" s="107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8"/>
    </row>
    <row r="97" spans="1:20">
      <c r="A97" s="106"/>
      <c r="B97" s="106"/>
      <c r="C97" s="107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8"/>
    </row>
    <row r="98" spans="1:20">
      <c r="A98" s="106"/>
      <c r="B98" s="106"/>
      <c r="C98" s="107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8"/>
    </row>
    <row r="99" spans="1:20">
      <c r="A99" s="106"/>
      <c r="B99" s="106"/>
      <c r="C99" s="107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8"/>
    </row>
    <row r="100" spans="1:20">
      <c r="A100" s="106"/>
      <c r="B100" s="106"/>
      <c r="C100" s="107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8"/>
    </row>
    <row r="101" spans="1:20">
      <c r="A101" s="106"/>
      <c r="B101" s="106"/>
      <c r="C101" s="107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8"/>
    </row>
    <row r="102" spans="1:20">
      <c r="A102" s="106"/>
      <c r="B102" s="106"/>
      <c r="C102" s="107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8"/>
    </row>
    <row r="103" spans="1:20">
      <c r="A103" s="106"/>
      <c r="B103" s="106"/>
      <c r="C103" s="107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8"/>
    </row>
    <row r="104" spans="1:20">
      <c r="A104" s="106"/>
      <c r="B104" s="106"/>
      <c r="C104" s="107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8"/>
    </row>
    <row r="105" spans="1:20">
      <c r="A105" s="106"/>
      <c r="B105" s="106"/>
      <c r="C105" s="107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8"/>
    </row>
    <row r="106" spans="1:20">
      <c r="A106" s="106"/>
      <c r="B106" s="106"/>
      <c r="C106" s="107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8"/>
    </row>
    <row r="107" spans="1:20">
      <c r="A107" s="106"/>
      <c r="B107" s="106"/>
      <c r="C107" s="107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8"/>
    </row>
    <row r="108" spans="1:20">
      <c r="A108" s="106"/>
      <c r="B108" s="106"/>
      <c r="C108" s="107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8"/>
    </row>
    <row r="109" spans="1:20">
      <c r="A109" s="106"/>
      <c r="B109" s="106"/>
      <c r="C109" s="107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8"/>
    </row>
    <row r="110" spans="1:20">
      <c r="A110" s="106"/>
      <c r="B110" s="106"/>
      <c r="C110" s="107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8"/>
    </row>
    <row r="111" spans="1:20">
      <c r="A111" s="106"/>
      <c r="B111" s="106"/>
      <c r="C111" s="107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8"/>
    </row>
    <row r="112" spans="1:20">
      <c r="A112" s="106"/>
      <c r="B112" s="106"/>
      <c r="C112" s="107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8"/>
    </row>
    <row r="113" spans="1:20">
      <c r="A113" s="106"/>
      <c r="B113" s="106"/>
      <c r="C113" s="107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8"/>
    </row>
    <row r="114" spans="1:20">
      <c r="A114" s="106"/>
      <c r="B114" s="106"/>
      <c r="C114" s="107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8"/>
    </row>
    <row r="115" spans="1:20">
      <c r="A115" s="106"/>
      <c r="B115" s="106"/>
      <c r="C115" s="107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8"/>
    </row>
    <row r="116" spans="1:20">
      <c r="A116" s="106"/>
      <c r="B116" s="106"/>
      <c r="C116" s="107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8"/>
    </row>
    <row r="117" spans="1:20">
      <c r="A117" s="106"/>
      <c r="B117" s="106"/>
      <c r="C117" s="107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8"/>
    </row>
    <row r="118" spans="1:20">
      <c r="A118" s="106"/>
      <c r="B118" s="106"/>
      <c r="C118" s="107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8"/>
    </row>
    <row r="119" spans="1:20">
      <c r="A119" s="106"/>
      <c r="B119" s="106"/>
      <c r="C119" s="107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8"/>
    </row>
    <row r="120" spans="1:20">
      <c r="A120" s="106"/>
      <c r="B120" s="106"/>
      <c r="C120" s="107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8"/>
    </row>
    <row r="121" spans="1:20">
      <c r="A121" s="106"/>
      <c r="B121" s="106"/>
      <c r="C121" s="107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8"/>
    </row>
    <row r="122" spans="1:20">
      <c r="A122" s="106"/>
      <c r="B122" s="106"/>
      <c r="C122" s="107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8"/>
    </row>
    <row r="123" spans="1:20">
      <c r="A123" s="106"/>
      <c r="B123" s="106"/>
      <c r="C123" s="107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8"/>
    </row>
    <row r="124" spans="1:20">
      <c r="A124" s="106"/>
      <c r="B124" s="106"/>
      <c r="C124" s="107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8"/>
    </row>
    <row r="125" spans="1:20">
      <c r="A125" s="106"/>
      <c r="B125" s="106"/>
      <c r="C125" s="107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8"/>
    </row>
    <row r="126" spans="1:20">
      <c r="A126" s="106"/>
      <c r="B126" s="106"/>
      <c r="C126" s="107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8"/>
    </row>
    <row r="127" spans="1:20">
      <c r="A127" s="106"/>
      <c r="B127" s="106"/>
      <c r="C127" s="107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8"/>
    </row>
    <row r="128" spans="1:20">
      <c r="A128" s="106"/>
      <c r="B128" s="106"/>
      <c r="C128" s="107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8"/>
    </row>
    <row r="129" spans="1:20">
      <c r="A129" s="106"/>
      <c r="B129" s="106"/>
      <c r="C129" s="107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8"/>
    </row>
    <row r="130" spans="1:20">
      <c r="A130" s="106"/>
      <c r="B130" s="106"/>
      <c r="C130" s="107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8"/>
    </row>
    <row r="131" spans="1:20">
      <c r="A131" s="106"/>
      <c r="B131" s="106"/>
      <c r="C131" s="107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8"/>
    </row>
    <row r="132" spans="1:20">
      <c r="A132" s="106"/>
      <c r="B132" s="106"/>
      <c r="C132" s="107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8"/>
    </row>
    <row r="133" spans="1:20">
      <c r="A133" s="106"/>
      <c r="B133" s="106"/>
      <c r="C133" s="107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8"/>
    </row>
    <row r="134" spans="1:20">
      <c r="A134" s="106"/>
      <c r="B134" s="106"/>
      <c r="C134" s="107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8"/>
    </row>
    <row r="135" spans="1:20">
      <c r="A135" s="106"/>
      <c r="B135" s="106"/>
      <c r="C135" s="107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8"/>
    </row>
    <row r="136" spans="1:20">
      <c r="A136" s="106"/>
      <c r="B136" s="106"/>
      <c r="C136" s="107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8"/>
    </row>
    <row r="137" spans="1:20">
      <c r="A137" s="106"/>
      <c r="B137" s="106"/>
      <c r="C137" s="107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8"/>
    </row>
    <row r="138" spans="1:20">
      <c r="A138" s="106"/>
      <c r="B138" s="106"/>
      <c r="C138" s="107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8"/>
    </row>
    <row r="139" spans="1:20">
      <c r="A139" s="106"/>
      <c r="B139" s="106"/>
      <c r="C139" s="107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8"/>
    </row>
    <row r="140" spans="1:20">
      <c r="A140" s="106"/>
      <c r="B140" s="106"/>
      <c r="C140" s="107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8"/>
    </row>
    <row r="141" spans="1:20">
      <c r="A141" s="106"/>
      <c r="B141" s="106"/>
      <c r="C141" s="107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8"/>
    </row>
    <row r="142" spans="1:20">
      <c r="A142" s="106"/>
      <c r="B142" s="106"/>
      <c r="C142" s="107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8"/>
    </row>
    <row r="143" spans="1:20">
      <c r="A143" s="106"/>
      <c r="B143" s="106"/>
      <c r="C143" s="107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8"/>
    </row>
    <row r="144" spans="1:20">
      <c r="A144" s="106"/>
      <c r="B144" s="106"/>
      <c r="C144" s="107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8"/>
    </row>
    <row r="145" spans="1:20">
      <c r="A145" s="106"/>
      <c r="B145" s="106"/>
      <c r="C145" s="107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8"/>
    </row>
    <row r="146" spans="1:20">
      <c r="A146" s="106"/>
      <c r="B146" s="106"/>
      <c r="C146" s="107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8"/>
    </row>
    <row r="147" spans="1:20">
      <c r="A147" s="106"/>
      <c r="B147" s="106"/>
      <c r="C147" s="107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8"/>
    </row>
    <row r="148" spans="1:20">
      <c r="A148" s="106"/>
      <c r="B148" s="106"/>
      <c r="C148" s="107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8"/>
    </row>
    <row r="149" spans="1:20">
      <c r="A149" s="106"/>
      <c r="B149" s="106"/>
      <c r="C149" s="107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8"/>
    </row>
    <row r="150" spans="1:20">
      <c r="A150" s="106"/>
      <c r="B150" s="106"/>
      <c r="C150" s="107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8"/>
    </row>
    <row r="151" spans="1:20">
      <c r="A151" s="106"/>
      <c r="B151" s="106"/>
      <c r="C151" s="107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8"/>
    </row>
    <row r="152" spans="1:20">
      <c r="A152" s="106"/>
      <c r="B152" s="106"/>
      <c r="C152" s="107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8"/>
    </row>
    <row r="153" spans="1:20">
      <c r="A153" s="106"/>
      <c r="B153" s="106"/>
      <c r="C153" s="107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8"/>
    </row>
    <row r="154" spans="1:20">
      <c r="A154" s="106"/>
      <c r="B154" s="106"/>
      <c r="C154" s="107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8"/>
    </row>
    <row r="155" spans="1:20">
      <c r="A155" s="106"/>
      <c r="B155" s="106"/>
      <c r="C155" s="107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8"/>
    </row>
    <row r="156" spans="1:20">
      <c r="A156" s="106"/>
      <c r="B156" s="106"/>
      <c r="C156" s="107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8"/>
    </row>
    <row r="157" spans="1:20">
      <c r="A157" s="106"/>
      <c r="B157" s="106"/>
      <c r="C157" s="107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8"/>
    </row>
    <row r="158" spans="1:20">
      <c r="A158" s="106"/>
      <c r="B158" s="106"/>
      <c r="C158" s="107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8"/>
    </row>
    <row r="159" spans="1:20">
      <c r="A159" s="106"/>
      <c r="B159" s="106"/>
      <c r="C159" s="107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8"/>
    </row>
    <row r="160" spans="1:20">
      <c r="A160" s="106"/>
      <c r="B160" s="106"/>
      <c r="C160" s="107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8"/>
    </row>
    <row r="161" spans="1:20">
      <c r="A161" s="106"/>
      <c r="B161" s="106"/>
      <c r="C161" s="107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8"/>
    </row>
    <row r="162" spans="1:20">
      <c r="A162" s="106"/>
      <c r="B162" s="106"/>
      <c r="C162" s="107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8"/>
    </row>
    <row r="163" spans="1:20">
      <c r="A163" s="106"/>
      <c r="B163" s="106"/>
      <c r="C163" s="107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8"/>
    </row>
    <row r="164" spans="1:20">
      <c r="A164" s="106"/>
      <c r="B164" s="106"/>
      <c r="C164" s="107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8"/>
    </row>
    <row r="165" spans="1:20">
      <c r="A165" s="106"/>
      <c r="B165" s="106"/>
      <c r="C165" s="107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8"/>
    </row>
    <row r="166" spans="1:20">
      <c r="A166" s="106"/>
      <c r="B166" s="106"/>
      <c r="C166" s="107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8"/>
    </row>
    <row r="167" spans="1:20">
      <c r="A167" s="106"/>
      <c r="B167" s="106"/>
      <c r="C167" s="107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8"/>
    </row>
    <row r="168" spans="1:20">
      <c r="A168" s="106"/>
      <c r="B168" s="106"/>
      <c r="C168" s="107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8"/>
    </row>
    <row r="169" spans="1:20">
      <c r="A169" s="106"/>
      <c r="B169" s="106"/>
      <c r="C169" s="107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8"/>
    </row>
    <row r="170" spans="1:20">
      <c r="A170" s="106"/>
      <c r="B170" s="106"/>
      <c r="C170" s="107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8"/>
    </row>
    <row r="171" spans="1:20">
      <c r="A171" s="106"/>
      <c r="B171" s="106"/>
      <c r="C171" s="107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8"/>
    </row>
    <row r="172" spans="1:20">
      <c r="A172" s="106"/>
      <c r="B172" s="106"/>
      <c r="C172" s="107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8"/>
    </row>
    <row r="173" spans="1:20">
      <c r="A173" s="106"/>
      <c r="B173" s="106"/>
      <c r="C173" s="107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8"/>
    </row>
    <row r="174" spans="1:20">
      <c r="A174" s="106"/>
      <c r="B174" s="106"/>
      <c r="C174" s="107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8"/>
    </row>
    <row r="175" spans="1:20">
      <c r="A175" s="106"/>
      <c r="B175" s="106"/>
      <c r="C175" s="107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8"/>
    </row>
    <row r="176" spans="1:20">
      <c r="A176" s="106"/>
      <c r="B176" s="106"/>
      <c r="C176" s="107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8"/>
    </row>
    <row r="177" spans="1:20">
      <c r="A177" s="106"/>
      <c r="B177" s="106"/>
      <c r="C177" s="107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8"/>
    </row>
    <row r="178" spans="1:20">
      <c r="A178" s="106"/>
      <c r="B178" s="106"/>
      <c r="C178" s="107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8"/>
    </row>
    <row r="179" spans="1:20">
      <c r="A179" s="106"/>
      <c r="B179" s="106"/>
      <c r="C179" s="107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8"/>
    </row>
    <row r="180" spans="1:20">
      <c r="A180" s="106"/>
      <c r="B180" s="106"/>
      <c r="C180" s="107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8"/>
    </row>
    <row r="181" spans="1:20">
      <c r="A181" s="106"/>
      <c r="B181" s="106"/>
      <c r="C181" s="107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8"/>
    </row>
    <row r="182" spans="1:20">
      <c r="A182" s="106"/>
      <c r="B182" s="106"/>
      <c r="C182" s="107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8"/>
    </row>
    <row r="183" spans="1:20">
      <c r="A183" s="106"/>
      <c r="B183" s="106"/>
      <c r="C183" s="107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8"/>
    </row>
    <row r="184" spans="1:20">
      <c r="A184" s="106"/>
      <c r="B184" s="106"/>
      <c r="C184" s="107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8"/>
    </row>
    <row r="185" spans="1:20">
      <c r="A185" s="106"/>
      <c r="B185" s="106"/>
      <c r="C185" s="107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8"/>
    </row>
    <row r="186" spans="1:20">
      <c r="A186" s="106"/>
      <c r="B186" s="106"/>
      <c r="C186" s="107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8"/>
    </row>
    <row r="187" spans="1:20">
      <c r="A187" s="106"/>
      <c r="B187" s="106"/>
      <c r="C187" s="107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8"/>
    </row>
    <row r="188" spans="1:20">
      <c r="A188" s="106"/>
      <c r="B188" s="106"/>
      <c r="C188" s="107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8"/>
    </row>
    <row r="189" spans="1:20">
      <c r="A189" s="106"/>
      <c r="B189" s="106"/>
      <c r="C189" s="107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8"/>
    </row>
    <row r="190" spans="1:20">
      <c r="A190" s="106"/>
      <c r="B190" s="106"/>
      <c r="C190" s="107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8"/>
    </row>
    <row r="191" spans="1:20">
      <c r="A191" s="106"/>
      <c r="B191" s="106"/>
      <c r="C191" s="107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8"/>
    </row>
    <row r="192" spans="1:20">
      <c r="A192" s="106"/>
      <c r="B192" s="106"/>
      <c r="C192" s="107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8"/>
    </row>
    <row r="193" spans="1:20">
      <c r="A193" s="106"/>
      <c r="B193" s="106"/>
      <c r="C193" s="107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8"/>
    </row>
    <row r="194" spans="1:20">
      <c r="A194" s="106"/>
      <c r="B194" s="106"/>
      <c r="C194" s="107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8"/>
    </row>
    <row r="195" spans="1:20">
      <c r="A195" s="106"/>
      <c r="B195" s="106"/>
      <c r="C195" s="107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8"/>
    </row>
    <row r="196" spans="1:20">
      <c r="A196" s="106"/>
      <c r="B196" s="106"/>
      <c r="C196" s="107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8"/>
    </row>
    <row r="197" spans="1:20">
      <c r="A197" s="106"/>
      <c r="B197" s="106"/>
      <c r="C197" s="107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8"/>
    </row>
    <row r="198" spans="1:20">
      <c r="A198" s="106"/>
      <c r="B198" s="106"/>
      <c r="C198" s="107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8"/>
    </row>
    <row r="199" spans="1:20">
      <c r="A199" s="106"/>
      <c r="B199" s="106"/>
      <c r="C199" s="107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8"/>
    </row>
    <row r="200" spans="1:20">
      <c r="A200" s="106"/>
      <c r="B200" s="106"/>
      <c r="C200" s="107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8"/>
    </row>
    <row r="201" spans="1:20">
      <c r="A201" s="106"/>
      <c r="B201" s="106"/>
      <c r="C201" s="107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8"/>
    </row>
    <row r="202" spans="1:20">
      <c r="A202" s="106"/>
      <c r="B202" s="106"/>
      <c r="C202" s="107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8"/>
    </row>
    <row r="203" spans="1:20">
      <c r="A203" s="106"/>
      <c r="B203" s="106"/>
      <c r="C203" s="107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8"/>
    </row>
    <row r="204" spans="1:20">
      <c r="A204" s="106"/>
      <c r="B204" s="106"/>
      <c r="C204" s="107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8"/>
    </row>
    <row r="205" spans="1:20">
      <c r="A205" s="106"/>
      <c r="B205" s="106"/>
      <c r="C205" s="107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8"/>
    </row>
    <row r="206" spans="1:20">
      <c r="A206" s="106"/>
      <c r="B206" s="106"/>
      <c r="C206" s="107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8"/>
    </row>
    <row r="207" spans="1:20">
      <c r="A207" s="106"/>
      <c r="B207" s="106"/>
      <c r="C207" s="107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8"/>
    </row>
    <row r="208" spans="1:20">
      <c r="A208" s="106"/>
      <c r="B208" s="106"/>
      <c r="C208" s="107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8"/>
    </row>
    <row r="209" spans="1:20">
      <c r="A209" s="106"/>
      <c r="B209" s="106"/>
      <c r="C209" s="107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8"/>
    </row>
    <row r="210" spans="1:20">
      <c r="A210" s="106"/>
      <c r="B210" s="106"/>
      <c r="C210" s="107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8"/>
    </row>
    <row r="211" spans="1:20">
      <c r="A211" s="106"/>
      <c r="B211" s="106"/>
      <c r="C211" s="107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8"/>
    </row>
    <row r="212" spans="1:20">
      <c r="A212" s="106"/>
      <c r="B212" s="106"/>
      <c r="C212" s="107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8"/>
    </row>
    <row r="213" spans="1:20">
      <c r="A213" s="106"/>
      <c r="B213" s="106"/>
      <c r="C213" s="107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8"/>
    </row>
    <row r="214" spans="1:20">
      <c r="A214" s="106"/>
      <c r="B214" s="106"/>
      <c r="C214" s="107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8"/>
    </row>
    <row r="215" spans="1:20">
      <c r="A215" s="106"/>
      <c r="B215" s="106"/>
      <c r="C215" s="107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8"/>
    </row>
    <row r="216" spans="1:20">
      <c r="A216" s="106"/>
      <c r="B216" s="106"/>
      <c r="C216" s="107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8"/>
    </row>
    <row r="217" spans="1:20">
      <c r="A217" s="106"/>
      <c r="B217" s="106"/>
      <c r="C217" s="107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8"/>
    </row>
    <row r="218" spans="1:20">
      <c r="A218" s="106"/>
      <c r="B218" s="106"/>
      <c r="C218" s="107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8"/>
    </row>
    <row r="219" spans="1:20">
      <c r="A219" s="106"/>
      <c r="B219" s="106"/>
      <c r="C219" s="107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8"/>
    </row>
    <row r="220" spans="1:20">
      <c r="A220" s="106"/>
      <c r="B220" s="106"/>
      <c r="C220" s="107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8"/>
    </row>
    <row r="221" spans="1:20">
      <c r="A221" s="106"/>
      <c r="B221" s="106"/>
      <c r="C221" s="107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8"/>
    </row>
    <row r="222" spans="1:20">
      <c r="A222" s="106"/>
      <c r="B222" s="106"/>
      <c r="C222" s="107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8"/>
    </row>
    <row r="223" spans="1:20">
      <c r="A223" s="106"/>
      <c r="B223" s="106"/>
      <c r="C223" s="107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8"/>
    </row>
    <row r="224" spans="1:20">
      <c r="A224" s="106"/>
      <c r="B224" s="106"/>
      <c r="C224" s="107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8"/>
    </row>
    <row r="225" spans="1:20">
      <c r="A225" s="106"/>
      <c r="B225" s="106"/>
      <c r="C225" s="107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8"/>
    </row>
    <row r="226" spans="1:20">
      <c r="A226" s="106"/>
      <c r="B226" s="106"/>
      <c r="C226" s="107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8"/>
    </row>
    <row r="227" spans="1:20">
      <c r="A227" s="106"/>
      <c r="B227" s="106"/>
      <c r="C227" s="107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8"/>
    </row>
    <row r="228" spans="1:20">
      <c r="A228" s="106"/>
      <c r="B228" s="106"/>
      <c r="C228" s="107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8"/>
    </row>
    <row r="229" spans="1:20">
      <c r="A229" s="106"/>
      <c r="B229" s="106"/>
      <c r="C229" s="107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8"/>
    </row>
    <row r="230" spans="1:20">
      <c r="A230" s="106"/>
      <c r="B230" s="106"/>
      <c r="C230" s="107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8"/>
    </row>
    <row r="231" spans="1:20">
      <c r="A231" s="106"/>
      <c r="B231" s="106"/>
      <c r="C231" s="107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8"/>
    </row>
    <row r="232" spans="1:20">
      <c r="A232" s="106"/>
      <c r="B232" s="106"/>
      <c r="C232" s="107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8"/>
    </row>
    <row r="233" spans="1:20">
      <c r="A233" s="106"/>
      <c r="B233" s="106"/>
      <c r="C233" s="107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8"/>
    </row>
    <row r="234" spans="1:20">
      <c r="A234" s="106"/>
      <c r="B234" s="106"/>
      <c r="C234" s="107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8"/>
    </row>
    <row r="235" spans="1:20">
      <c r="A235" s="106"/>
      <c r="B235" s="106"/>
      <c r="C235" s="107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8"/>
    </row>
    <row r="236" spans="1:20">
      <c r="A236" s="106"/>
      <c r="B236" s="106"/>
      <c r="C236" s="107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8"/>
    </row>
    <row r="237" spans="1:20">
      <c r="A237" s="106"/>
      <c r="B237" s="106"/>
      <c r="C237" s="107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8"/>
    </row>
    <row r="238" spans="1:20">
      <c r="A238" s="106"/>
      <c r="B238" s="106"/>
      <c r="C238" s="107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8"/>
    </row>
    <row r="239" spans="1:20">
      <c r="A239" s="106"/>
      <c r="B239" s="106"/>
      <c r="C239" s="107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8"/>
    </row>
    <row r="240" spans="1:20">
      <c r="A240" s="106"/>
      <c r="B240" s="106"/>
      <c r="C240" s="107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8"/>
    </row>
    <row r="241" spans="1:20">
      <c r="A241" s="106"/>
      <c r="B241" s="106"/>
      <c r="C241" s="107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8"/>
    </row>
    <row r="242" spans="1:20">
      <c r="A242" s="106"/>
      <c r="B242" s="106"/>
      <c r="C242" s="107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8"/>
    </row>
    <row r="243" spans="1:20">
      <c r="A243" s="106"/>
      <c r="B243" s="106"/>
      <c r="C243" s="107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8"/>
    </row>
    <row r="244" spans="1:20">
      <c r="A244" s="106"/>
      <c r="B244" s="106"/>
      <c r="C244" s="107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8"/>
    </row>
    <row r="245" spans="1:20">
      <c r="A245" s="106"/>
      <c r="B245" s="106"/>
      <c r="C245" s="107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8"/>
    </row>
    <row r="246" spans="1:20">
      <c r="A246" s="106"/>
      <c r="B246" s="106"/>
      <c r="C246" s="107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8"/>
    </row>
    <row r="247" spans="1:20">
      <c r="A247" s="106"/>
      <c r="B247" s="106"/>
      <c r="C247" s="107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8"/>
    </row>
    <row r="248" spans="1:20">
      <c r="A248" s="106"/>
      <c r="B248" s="106"/>
      <c r="C248" s="107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8"/>
    </row>
    <row r="249" spans="1:20">
      <c r="A249" s="106"/>
      <c r="B249" s="106"/>
      <c r="C249" s="107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8"/>
    </row>
    <row r="250" spans="1:20">
      <c r="A250" s="106"/>
      <c r="B250" s="106"/>
      <c r="C250" s="107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8"/>
    </row>
    <row r="251" spans="1:20">
      <c r="A251" s="106"/>
      <c r="B251" s="106"/>
      <c r="C251" s="107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8"/>
    </row>
    <row r="252" spans="1:20">
      <c r="A252" s="106"/>
      <c r="B252" s="106"/>
      <c r="C252" s="107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8"/>
    </row>
    <row r="253" spans="1:20">
      <c r="A253" s="106"/>
      <c r="B253" s="106"/>
      <c r="C253" s="107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8"/>
    </row>
    <row r="254" spans="1:20">
      <c r="A254" s="106"/>
      <c r="B254" s="106"/>
      <c r="C254" s="107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8"/>
    </row>
    <row r="255" spans="1:20">
      <c r="A255" s="106"/>
      <c r="B255" s="106"/>
      <c r="C255" s="107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8"/>
    </row>
    <row r="256" spans="1:20">
      <c r="A256" s="106"/>
      <c r="B256" s="106"/>
      <c r="C256" s="107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8"/>
    </row>
    <row r="257" spans="1:20">
      <c r="A257" s="106"/>
      <c r="B257" s="106"/>
      <c r="C257" s="107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8"/>
    </row>
    <row r="258" spans="1:20">
      <c r="A258" s="106"/>
      <c r="B258" s="106"/>
      <c r="C258" s="107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8"/>
    </row>
    <row r="259" spans="1:20">
      <c r="A259" s="106"/>
      <c r="B259" s="106"/>
      <c r="C259" s="107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8"/>
    </row>
    <row r="260" spans="1:20">
      <c r="A260" s="106"/>
      <c r="B260" s="106"/>
      <c r="C260" s="107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8"/>
    </row>
    <row r="261" spans="1:20">
      <c r="A261" s="106"/>
      <c r="B261" s="106"/>
      <c r="C261" s="107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8"/>
    </row>
    <row r="262" spans="1:20">
      <c r="A262" s="106"/>
      <c r="B262" s="106"/>
      <c r="C262" s="107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8"/>
    </row>
    <row r="263" spans="1:20">
      <c r="A263" s="106"/>
      <c r="B263" s="106"/>
      <c r="C263" s="107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8"/>
    </row>
    <row r="264" spans="1:20">
      <c r="A264" s="106"/>
      <c r="B264" s="106"/>
      <c r="C264" s="107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8"/>
    </row>
    <row r="265" spans="1:20">
      <c r="A265" s="106"/>
      <c r="B265" s="106"/>
      <c r="C265" s="107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8"/>
    </row>
    <row r="266" spans="1:20">
      <c r="A266" s="106"/>
      <c r="B266" s="106"/>
      <c r="C266" s="107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8"/>
    </row>
    <row r="267" spans="1:20">
      <c r="A267" s="106"/>
      <c r="B267" s="106"/>
      <c r="C267" s="107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8"/>
    </row>
    <row r="268" spans="1:20">
      <c r="A268" s="106"/>
      <c r="B268" s="106"/>
      <c r="C268" s="107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8"/>
    </row>
    <row r="269" spans="1:20">
      <c r="A269" s="106"/>
      <c r="B269" s="106"/>
      <c r="C269" s="107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8"/>
    </row>
    <row r="270" spans="1:20">
      <c r="A270" s="106"/>
      <c r="B270" s="106"/>
      <c r="C270" s="107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8"/>
    </row>
    <row r="271" spans="1:20">
      <c r="A271" s="106"/>
      <c r="B271" s="106"/>
      <c r="C271" s="107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8"/>
    </row>
    <row r="272" spans="1:20">
      <c r="A272" s="106"/>
      <c r="B272" s="106"/>
      <c r="C272" s="107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8"/>
    </row>
    <row r="273" spans="1:20">
      <c r="A273" s="106"/>
      <c r="B273" s="106"/>
      <c r="C273" s="107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8"/>
    </row>
    <row r="274" spans="1:20">
      <c r="A274" s="106"/>
      <c r="B274" s="106"/>
      <c r="C274" s="107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8"/>
    </row>
    <row r="275" spans="1:20">
      <c r="A275" s="106"/>
      <c r="B275" s="106"/>
      <c r="C275" s="107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8"/>
    </row>
    <row r="276" spans="1:20">
      <c r="A276" s="106"/>
      <c r="B276" s="106"/>
      <c r="C276" s="107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8"/>
    </row>
    <row r="277" spans="1:20">
      <c r="A277" s="106"/>
      <c r="B277" s="106"/>
      <c r="C277" s="107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8"/>
    </row>
    <row r="278" spans="1:20">
      <c r="A278" s="106"/>
      <c r="B278" s="106"/>
      <c r="C278" s="107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8"/>
    </row>
    <row r="279" spans="1:20">
      <c r="A279" s="106"/>
      <c r="B279" s="106"/>
      <c r="C279" s="107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8"/>
    </row>
    <row r="280" spans="1:20">
      <c r="A280" s="106"/>
      <c r="B280" s="106"/>
      <c r="C280" s="107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8"/>
    </row>
    <row r="281" spans="1:20">
      <c r="A281" s="106"/>
      <c r="B281" s="106"/>
      <c r="C281" s="107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8"/>
    </row>
    <row r="282" spans="1:20">
      <c r="A282" s="106"/>
      <c r="B282" s="106"/>
      <c r="C282" s="107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8"/>
    </row>
    <row r="283" spans="1:20">
      <c r="A283" s="106"/>
      <c r="B283" s="106"/>
      <c r="C283" s="107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8"/>
    </row>
    <row r="284" spans="1:20">
      <c r="A284" s="106"/>
      <c r="B284" s="106"/>
      <c r="C284" s="107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8"/>
    </row>
    <row r="285" spans="1:20">
      <c r="A285" s="106"/>
      <c r="B285" s="106"/>
      <c r="C285" s="107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8"/>
    </row>
    <row r="286" spans="1:20">
      <c r="A286" s="106"/>
      <c r="B286" s="106"/>
      <c r="C286" s="107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8"/>
    </row>
    <row r="287" spans="1:20">
      <c r="A287" s="106"/>
      <c r="B287" s="106"/>
      <c r="C287" s="107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8"/>
    </row>
    <row r="288" spans="1:20">
      <c r="A288" s="106"/>
      <c r="B288" s="106"/>
      <c r="C288" s="107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8"/>
    </row>
    <row r="289" spans="1:20">
      <c r="A289" s="106"/>
      <c r="B289" s="106"/>
      <c r="C289" s="107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8"/>
    </row>
    <row r="290" spans="1:20">
      <c r="A290" s="106"/>
      <c r="B290" s="106"/>
      <c r="C290" s="107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8"/>
    </row>
    <row r="291" spans="1:20">
      <c r="A291" s="106"/>
      <c r="B291" s="106"/>
      <c r="C291" s="107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8"/>
    </row>
    <row r="292" spans="1:20">
      <c r="A292" s="106"/>
      <c r="B292" s="106"/>
      <c r="C292" s="107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8"/>
    </row>
    <row r="293" spans="1:20">
      <c r="A293" s="106"/>
      <c r="B293" s="106"/>
      <c r="C293" s="107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8"/>
    </row>
    <row r="294" spans="1:20">
      <c r="A294" s="106"/>
      <c r="B294" s="106"/>
      <c r="C294" s="107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8"/>
    </row>
    <row r="295" spans="1:20">
      <c r="A295" s="106"/>
      <c r="B295" s="106"/>
      <c r="C295" s="107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8"/>
    </row>
    <row r="296" spans="1:20">
      <c r="A296" s="106"/>
      <c r="B296" s="106"/>
      <c r="C296" s="107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8"/>
    </row>
    <row r="297" spans="1:20">
      <c r="A297" s="106"/>
      <c r="B297" s="106"/>
      <c r="C297" s="107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8"/>
    </row>
    <row r="298" spans="1:20">
      <c r="A298" s="106"/>
      <c r="B298" s="106"/>
      <c r="C298" s="107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8"/>
    </row>
    <row r="299" spans="1:20">
      <c r="A299" s="106"/>
      <c r="B299" s="106"/>
      <c r="C299" s="107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8"/>
    </row>
    <row r="300" spans="1:20">
      <c r="A300" s="106"/>
      <c r="B300" s="106"/>
      <c r="C300" s="107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8"/>
    </row>
    <row r="301" spans="1:20">
      <c r="A301" s="106"/>
      <c r="B301" s="106"/>
      <c r="C301" s="107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8"/>
    </row>
    <row r="302" spans="1:20">
      <c r="A302" s="106"/>
      <c r="B302" s="106"/>
      <c r="C302" s="107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8"/>
    </row>
    <row r="303" spans="1:20">
      <c r="A303" s="106"/>
      <c r="B303" s="106"/>
      <c r="C303" s="107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8"/>
    </row>
    <row r="304" spans="1:20">
      <c r="A304" s="106"/>
      <c r="B304" s="106"/>
      <c r="C304" s="107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8"/>
    </row>
    <row r="305" spans="1:20">
      <c r="A305" s="106"/>
      <c r="B305" s="106"/>
      <c r="C305" s="107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8"/>
    </row>
    <row r="306" spans="1:20">
      <c r="A306" s="106"/>
      <c r="B306" s="106"/>
      <c r="C306" s="107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8"/>
    </row>
    <row r="307" spans="1:20">
      <c r="A307" s="106"/>
      <c r="B307" s="106"/>
      <c r="C307" s="107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8"/>
    </row>
    <row r="308" spans="1:20">
      <c r="A308" s="106"/>
      <c r="B308" s="106"/>
      <c r="C308" s="107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8"/>
    </row>
    <row r="309" spans="1:20">
      <c r="A309" s="106"/>
      <c r="B309" s="106"/>
      <c r="C309" s="107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8"/>
    </row>
    <row r="310" spans="1:20">
      <c r="A310" s="106"/>
      <c r="B310" s="106"/>
      <c r="C310" s="107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8"/>
    </row>
    <row r="311" spans="1:20">
      <c r="A311" s="106"/>
      <c r="B311" s="106"/>
      <c r="C311" s="107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8"/>
    </row>
    <row r="312" spans="1:20">
      <c r="A312" s="106"/>
      <c r="B312" s="106"/>
      <c r="C312" s="107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8"/>
    </row>
    <row r="313" spans="1:20">
      <c r="A313" s="106"/>
      <c r="B313" s="106"/>
      <c r="C313" s="107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8"/>
    </row>
    <row r="314" spans="1:20">
      <c r="A314" s="106"/>
      <c r="B314" s="106"/>
      <c r="C314" s="107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8"/>
    </row>
    <row r="315" spans="1:20">
      <c r="A315" s="106"/>
      <c r="B315" s="106"/>
      <c r="C315" s="107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8"/>
    </row>
    <row r="316" spans="1:20">
      <c r="A316" s="106"/>
      <c r="B316" s="106"/>
      <c r="C316" s="107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8"/>
    </row>
    <row r="317" spans="1:20">
      <c r="A317" s="106"/>
      <c r="B317" s="106"/>
      <c r="C317" s="107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8"/>
    </row>
    <row r="318" spans="1:20">
      <c r="A318" s="106"/>
      <c r="B318" s="106"/>
      <c r="C318" s="107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8"/>
    </row>
    <row r="319" spans="1:20">
      <c r="A319" s="106"/>
      <c r="B319" s="106"/>
      <c r="C319" s="107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8"/>
    </row>
    <row r="320" spans="1:20">
      <c r="A320" s="106"/>
      <c r="B320" s="106"/>
      <c r="C320" s="107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8"/>
    </row>
    <row r="321" spans="1:20">
      <c r="A321" s="106"/>
      <c r="B321" s="106"/>
      <c r="C321" s="107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8"/>
    </row>
    <row r="322" spans="1:20">
      <c r="A322" s="106"/>
      <c r="B322" s="106"/>
      <c r="C322" s="107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8"/>
    </row>
    <row r="323" spans="1:20">
      <c r="A323" s="106"/>
      <c r="B323" s="106"/>
      <c r="C323" s="107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8"/>
    </row>
    <row r="324" spans="1:20">
      <c r="A324" s="106"/>
      <c r="B324" s="106"/>
      <c r="C324" s="107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8"/>
    </row>
    <row r="325" spans="1:20">
      <c r="A325" s="106"/>
      <c r="B325" s="106"/>
      <c r="C325" s="107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8"/>
    </row>
    <row r="326" spans="1:20">
      <c r="A326" s="106"/>
      <c r="B326" s="106"/>
      <c r="C326" s="107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8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39">
    <cfRule type="expression" dxfId="40" priority="13">
      <formula>$F40="Fermeture"</formula>
    </cfRule>
    <cfRule type="expression" dxfId="39" priority="14">
      <formula>$F40="Modification"</formula>
    </cfRule>
    <cfRule type="expression" dxfId="38" priority="15">
      <formula>$F40="Création"</formula>
    </cfRule>
  </conditionalFormatting>
  <conditionalFormatting sqref="A38:B38">
    <cfRule type="expression" dxfId="37" priority="1">
      <formula>$F38="Fermeture"</formula>
    </cfRule>
    <cfRule type="expression" dxfId="36" priority="2">
      <formula>$F38="Modification"</formula>
    </cfRule>
    <cfRule type="expression" dxfId="35" priority="3">
      <formula>$F38="Création"</formula>
    </cfRule>
  </conditionalFormatting>
  <conditionalFormatting sqref="A40:B61">
    <cfRule type="expression" dxfId="34" priority="4">
      <formula>$F40="Fermeture"</formula>
    </cfRule>
    <cfRule type="expression" dxfId="33" priority="5">
      <formula>$F40="Modification"</formula>
    </cfRule>
    <cfRule type="expression" dxfId="32" priority="6">
      <formula>$F40="Création"</formula>
    </cfRule>
  </conditionalFormatting>
  <conditionalFormatting sqref="A62:S68">
    <cfRule type="expression" dxfId="31" priority="27">
      <formula>$C62="Création"</formula>
    </cfRule>
    <cfRule type="expression" dxfId="30" priority="28">
      <formula>$C62="Fermeture"</formula>
    </cfRule>
    <cfRule type="expression" dxfId="29" priority="25">
      <formula>$C62="Modification MCC"</formula>
    </cfRule>
    <cfRule type="expression" dxfId="28" priority="26">
      <formula>$C62="Modification"</formula>
    </cfRule>
  </conditionalFormatting>
  <conditionalFormatting sqref="B37">
    <cfRule type="expression" dxfId="27" priority="19">
      <formula>$F37="Fermeture"</formula>
    </cfRule>
    <cfRule type="expression" dxfId="26" priority="20">
      <formula>$F37="Modification"</formula>
    </cfRule>
    <cfRule type="expression" dxfId="25" priority="21">
      <formula>$F37="Création"</formula>
    </cfRule>
  </conditionalFormatting>
  <conditionalFormatting sqref="B39">
    <cfRule type="expression" dxfId="24" priority="16">
      <formula>$F39="Fermeture"</formula>
    </cfRule>
    <cfRule type="expression" dxfId="23" priority="18">
      <formula>$F39="Création"</formula>
    </cfRule>
    <cfRule type="expression" dxfId="22" priority="17">
      <formula>$F39="Modification"</formula>
    </cfRule>
  </conditionalFormatting>
  <conditionalFormatting sqref="C62:S68">
    <cfRule type="expression" dxfId="21" priority="30">
      <formula>$B62="Option"</formula>
    </cfRule>
  </conditionalFormatting>
  <conditionalFormatting sqref="E27:I27">
    <cfRule type="expression" dxfId="20" priority="58">
      <formula>$C27="Fermeture"</formula>
    </cfRule>
    <cfRule type="expression" dxfId="19" priority="54">
      <formula>$B27="Option"</formula>
    </cfRule>
    <cfRule type="expression" dxfId="18" priority="55">
      <formula>$C27="Modification MCC"</formula>
    </cfRule>
    <cfRule type="expression" dxfId="17" priority="56">
      <formula>$C27="Modification"</formula>
    </cfRule>
    <cfRule type="expression" dxfId="16" priority="57">
      <formula>$C27="Création"</formula>
    </cfRule>
  </conditionalFormatting>
  <conditionalFormatting sqref="E30:I30">
    <cfRule type="expression" dxfId="15" priority="49">
      <formula>$B30="Option"</formula>
    </cfRule>
    <cfRule type="expression" dxfId="14" priority="50">
      <formula>$C30="Modification MCC"</formula>
    </cfRule>
    <cfRule type="expression" dxfId="13" priority="51">
      <formula>$C30="Modification"</formula>
    </cfRule>
    <cfRule type="expression" dxfId="12" priority="52">
      <formula>$C30="Création"</formula>
    </cfRule>
    <cfRule type="expression" dxfId="11" priority="53">
      <formula>$C30="Fermeture"</formula>
    </cfRule>
  </conditionalFormatting>
  <conditionalFormatting sqref="E34:I34">
    <cfRule type="expression" dxfId="10" priority="44">
      <formula>$B34="Option"</formula>
    </cfRule>
    <cfRule type="expression" dxfId="9" priority="45">
      <formula>$C34="Modification MCC"</formula>
    </cfRule>
    <cfRule type="expression" dxfId="8" priority="46">
      <formula>$C34="Modification"</formula>
    </cfRule>
    <cfRule type="expression" dxfId="7" priority="47">
      <formula>$C34="Création"</formula>
    </cfRule>
    <cfRule type="expression" dxfId="6" priority="48">
      <formula>$C34="Fermeture"</formula>
    </cfRule>
  </conditionalFormatting>
  <conditionalFormatting sqref="J62:J68">
    <cfRule type="expression" dxfId="5" priority="31">
      <formula>$I62="NON"</formula>
    </cfRule>
  </conditionalFormatting>
  <conditionalFormatting sqref="L62:L68">
    <cfRule type="expression" dxfId="4" priority="32">
      <formula>$K62="CCI (CC Intégral)"</formula>
    </cfRule>
  </conditionalFormatting>
  <conditionalFormatting sqref="L62:M68">
    <cfRule type="expression" dxfId="3" priority="29">
      <formula>$K62="CT (Contrôle terminal)"</formula>
    </cfRule>
  </conditionalFormatting>
  <conditionalFormatting sqref="N62:O68">
    <cfRule type="expression" dxfId="2" priority="24">
      <formula>$K62="CCI (CC Intégral)"</formula>
    </cfRule>
  </conditionalFormatting>
  <conditionalFormatting sqref="Q62:R68">
    <cfRule type="expression" dxfId="1" priority="23">
      <formula>$P62="Autres"</formula>
    </cfRule>
  </conditionalFormatting>
  <conditionalFormatting sqref="S62:S68">
    <cfRule type="expression" dxfId="0" priority="22">
      <formula>$P62="CT (Contrôle terminal)"</formula>
    </cfRule>
  </conditionalFormatting>
  <dataValidations count="6">
    <dataValidation type="list" allowBlank="1" showInputMessage="1" showErrorMessage="1" sqref="E27:I27 E30:I30 E34:I34 E62:I68" xr:uid="{2F7E535D-3B77-E34E-B7BA-850035F76C67}">
      <formula1>"OUI, NON"</formula1>
    </dataValidation>
    <dataValidation type="list" allowBlank="1" showInputMessage="1" showErrorMessage="1" sqref="P62:P68" xr:uid="{7206C6C3-B9A1-0F42-9D71-C2E52E523E10}">
      <formula1>"CT (Contrôle terminal), Autres"</formula1>
    </dataValidation>
    <dataValidation type="list" allowBlank="1" showInputMessage="1" showErrorMessage="1" sqref="C62:C68" xr:uid="{B76953A4-2B89-9A4F-BDA6-96550763EF86}">
      <formula1>"Modification MCC"</formula1>
    </dataValidation>
    <dataValidation type="list" allowBlank="1" showInputMessage="1" showErrorMessage="1" sqref="K62:K68" xr:uid="{104E1484-EB8D-B54A-AFC9-7AD91AE95AF5}">
      <formula1>List_Controle2</formula1>
    </dataValidation>
    <dataValidation type="list" allowBlank="1" showInputMessage="1" showErrorMessage="1" sqref="Q62:Q68 N62:N68" xr:uid="{E065AE50-9058-9046-8CF0-1C36F1F4AF67}">
      <formula1>List_Controle</formula1>
    </dataValidation>
    <dataValidation type="list" allowBlank="1" showInputMessage="1" showErrorMessage="1" sqref="B37:B61" xr:uid="{1B20D2E9-0390-614C-9974-6B1E95880F23}">
      <formula1>"UE, ECUE, BLOC, OPTION, Parcours Pédagogique"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purl.org/dc/terms/"/>
    <ds:schemaRef ds:uri="http://purl.org/dc/elements/1.1/"/>
    <ds:schemaRef ds:uri="http://schemas.microsoft.com/office/2006/documentManagement/types"/>
    <ds:schemaRef ds:uri="8ebfe410-571b-4425-93da-db22f790823f"/>
    <ds:schemaRef ds:uri="http://purl.org/dc/dcmitype/"/>
    <ds:schemaRef ds:uri="http://schemas.openxmlformats.org/package/2006/metadata/core-properties"/>
    <ds:schemaRef ds:uri="http://schemas.microsoft.com/office/2006/metadata/properties"/>
    <ds:schemaRef ds:uri="68c1812f-f52d-48e3-a5ba-9f3ea47a9e15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C9214-29B1-4995-9B14-0F6B954C5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19</vt:i4>
      </vt:variant>
    </vt:vector>
  </HeadingPairs>
  <TitlesOfParts>
    <vt:vector size="34" baseType="lpstr">
      <vt:lpstr>Listes</vt:lpstr>
      <vt:lpstr>Calcul</vt:lpstr>
      <vt:lpstr>Fiche Générale</vt:lpstr>
      <vt:lpstr>S1 Maquette</vt:lpstr>
      <vt:lpstr>S1 MCC</vt:lpstr>
      <vt:lpstr>S1 MCC DA</vt:lpstr>
      <vt:lpstr>S2 Maquette</vt:lpstr>
      <vt:lpstr>S2 MCC</vt:lpstr>
      <vt:lpstr>S2 MCC DA</vt:lpstr>
      <vt:lpstr>S3 Maquette</vt:lpstr>
      <vt:lpstr>S3 MCC</vt:lpstr>
      <vt:lpstr>S3 MCC DA</vt:lpstr>
      <vt:lpstr>S4 Maquette</vt:lpstr>
      <vt:lpstr>S4 MCC</vt:lpstr>
      <vt:lpstr>S4 MCC DA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2026-06-15T13:15:18Z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