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bookViews>
    <workbookView xWindow="0" yWindow="0" windowWidth="38400" windowHeight="18375" tabRatio="821" firstSheet="4" activeTab="7"/>
  </bookViews>
  <sheets>
    <sheet name="Fiche générale" sheetId="1" r:id="rId1"/>
    <sheet name="S1-GEDD" sheetId="2" r:id="rId2"/>
    <sheet name="S2-GEDD" sheetId="3" r:id="rId3"/>
    <sheet name="S3 - GEDD" sheetId="4" r:id="rId4"/>
    <sheet name="S4 - GEDD" sheetId="5" r:id="rId5"/>
    <sheet name="S1-COMEDD" sheetId="6" r:id="rId6"/>
    <sheet name="S2-COMEDD" sheetId="7" r:id="rId7"/>
    <sheet name="S3-COMEDD" sheetId="8" r:id="rId8"/>
    <sheet name="S4-COMEDD" sheetId="9" r:id="rId9"/>
    <sheet name="S1-AIR" sheetId="10" r:id="rId10"/>
    <sheet name="S2-AIR" sheetId="11" r:id="rId11"/>
    <sheet name="S3 - AIR" sheetId="12" r:id="rId12"/>
    <sheet name="S4 - AIR" sheetId="13" r:id="rId13"/>
    <sheet name="S1-GEOPRAD" sheetId="14" r:id="rId14"/>
    <sheet name="S2-GEOPRAD" sheetId="15" r:id="rId15"/>
    <sheet name="S3 - GEOPRAD" sheetId="16" r:id="rId16"/>
    <sheet name="S4 - GEOPRAD" sheetId="17" r:id="rId17"/>
    <sheet name="S1-Hydroprotech" sheetId="18" r:id="rId18"/>
    <sheet name="S2-Hydroprotech" sheetId="19" r:id="rId19"/>
    <sheet name="S3 - Hydroprotech" sheetId="20" r:id="rId20"/>
    <sheet name="S4 - Hydroprotech" sheetId="21" r:id="rId21"/>
    <sheet name="S1-Euroaqua" sheetId="22" r:id="rId22"/>
    <sheet name="S2-Euroaquae" sheetId="23" r:id="rId23"/>
    <sheet name="S3 - Euroaquae" sheetId="24" r:id="rId24"/>
    <sheet name="S4 - Euroaquae" sheetId="25" r:id="rId25"/>
    <sheet name="Feuil1" sheetId="26" r:id="rId26"/>
    <sheet name="Listes" sheetId="27" state="hidden" r:id="rId27"/>
  </sheets>
  <externalReferences>
    <externalReference r:id="rId28"/>
    <externalReference r:id="rId29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9">'S1-AIR'!$1:$16</definedName>
    <definedName name="_xlnm.Print_Titles" localSheetId="5">'S1-COMEDD'!$1:$16</definedName>
    <definedName name="_xlnm.Print_Titles" localSheetId="21">'S1-Euroaqua'!$1:$16</definedName>
    <definedName name="_xlnm.Print_Titles" localSheetId="1">'S1-GEDD'!$1:$16</definedName>
    <definedName name="_xlnm.Print_Titles" localSheetId="13">'S1-GEOPRAD'!$1:$16</definedName>
    <definedName name="_xlnm.Print_Titles" localSheetId="17">'S1-Hydroprotech'!$1:$16</definedName>
    <definedName name="_xlnm.Print_Titles" localSheetId="10">'S2-AIR'!$1:$16</definedName>
    <definedName name="_xlnm.Print_Titles" localSheetId="6">'S2-COMEDD'!$1:$16</definedName>
    <definedName name="_xlnm.Print_Titles" localSheetId="22">'S2-Euroaquae'!$1:$16</definedName>
    <definedName name="_xlnm.Print_Titles" localSheetId="2">'S2-GEDD'!$1:$16</definedName>
    <definedName name="_xlnm.Print_Titles" localSheetId="14">'S2-GEOPRAD'!$1:$16</definedName>
    <definedName name="_xlnm.Print_Titles" localSheetId="18">'S2-Hydroprotech'!$1:$16</definedName>
    <definedName name="_xlnm.Print_Titles" localSheetId="11">'S3 - AIR'!$1:$16</definedName>
    <definedName name="_xlnm.Print_Titles" localSheetId="23">'S3 - Euroaquae'!$1:$16</definedName>
    <definedName name="_xlnm.Print_Titles" localSheetId="3">'S3 - GEDD'!$1:$16</definedName>
    <definedName name="_xlnm.Print_Titles" localSheetId="15">'S3 - GEOPRAD'!$1:$16</definedName>
    <definedName name="_xlnm.Print_Titles" localSheetId="19">'S3 - Hydroprotech'!$1:$16</definedName>
    <definedName name="_xlnm.Print_Titles" localSheetId="7">'S3-COMEDD'!$1:$16</definedName>
    <definedName name="_xlnm.Print_Titles" localSheetId="12">'S4 - AIR'!$1:$16</definedName>
    <definedName name="_xlnm.Print_Titles" localSheetId="24">'S4 - Euroaquae'!$1:$16</definedName>
    <definedName name="_xlnm.Print_Titles" localSheetId="4">'S4 - GEDD'!$1:$16</definedName>
    <definedName name="_xlnm.Print_Titles" localSheetId="16">'S4 - GEOPRAD'!$1:$16</definedName>
    <definedName name="_xlnm.Print_Titles" localSheetId="20">'S4 - Hydroprotech'!$1:$16</definedName>
    <definedName name="_xlnm.Print_Titles" localSheetId="8">'S4-COMEDD'!$1:$16</definedName>
    <definedName name="ISEM">Listes!$E$74:$E$79</definedName>
    <definedName name="LASH">Listes!$F$74:$F$84</definedName>
    <definedName name="liste_cmp" localSheetId="9">[1]Listes!$A$7:$E$7</definedName>
    <definedName name="liste_cmp" localSheetId="5">[1]Listes!$A$7:$E$7</definedName>
    <definedName name="liste_cmp" localSheetId="21">[1]Listes!$A$7:$E$7</definedName>
    <definedName name="liste_cmp" localSheetId="1">[1]Listes!$A$7:$E$7</definedName>
    <definedName name="liste_cmp" localSheetId="13">[1]Listes!$A$7:$E$7</definedName>
    <definedName name="liste_cmp" localSheetId="17">[1]Listes!$A$7:$E$7</definedName>
    <definedName name="liste_cmp" localSheetId="10">[1]Listes!$A$7:$E$7</definedName>
    <definedName name="liste_cmp" localSheetId="6">[1]Listes!$A$7:$E$7</definedName>
    <definedName name="liste_cmp" localSheetId="22">[1]Listes!$A$7:$E$7</definedName>
    <definedName name="liste_cmp" localSheetId="2">[1]Listes!$A$7:$E$7</definedName>
    <definedName name="liste_cmp" localSheetId="14">[1]Listes!$A$7:$E$7</definedName>
    <definedName name="liste_cmp" localSheetId="18">[1]Listes!$A$7:$E$7</definedName>
    <definedName name="liste_cmp" localSheetId="11">[1]Listes!$A$7:$E$7</definedName>
    <definedName name="liste_cmp" localSheetId="23">[1]Listes!$A$7:$E$7</definedName>
    <definedName name="liste_cmp" localSheetId="3">[1]Listes!$A$7:$E$7</definedName>
    <definedName name="liste_cmp" localSheetId="15">[1]Listes!$A$7:$E$7</definedName>
    <definedName name="liste_cmp" localSheetId="19">[1]Listes!$A$7:$E$7</definedName>
    <definedName name="liste_cmp" localSheetId="7">[1]Listes!$A$7:$E$7</definedName>
    <definedName name="liste_cmp" localSheetId="12">[1]Listes!$A$7:$E$7</definedName>
    <definedName name="liste_cmp" localSheetId="24">[1]Listes!$A$7:$E$7</definedName>
    <definedName name="liste_cmp" localSheetId="4">[1]Listes!$A$7:$E$7</definedName>
    <definedName name="liste_cmp" localSheetId="16">[1]Listes!$A$7:$E$7</definedName>
    <definedName name="liste_cmp" localSheetId="20">[1]Listes!$A$7:$E$7</definedName>
    <definedName name="liste_cmp" localSheetId="8">[1]Listes!$A$7:$E$7</definedName>
    <definedName name="liste_cmp">Listes!$A$73:$J$73</definedName>
    <definedName name="liste_ELP">Listes!$G$2:$G$10</definedName>
    <definedName name="liste_nature_controle" localSheetId="9">[1]Listes!$C$2:$C$4</definedName>
    <definedName name="liste_nature_controle" localSheetId="5">[1]Listes!$C$2:$C$4</definedName>
    <definedName name="liste_nature_controle" localSheetId="21">[1]Listes!$C$2:$C$4</definedName>
    <definedName name="liste_nature_controle" localSheetId="1">[1]Listes!$C$2:$C$4</definedName>
    <definedName name="liste_nature_controle" localSheetId="13">[1]Listes!$C$2:$C$4</definedName>
    <definedName name="liste_nature_controle" localSheetId="17">[1]Listes!$C$2:$C$4</definedName>
    <definedName name="liste_nature_controle" localSheetId="10">[1]Listes!$C$2:$C$4</definedName>
    <definedName name="liste_nature_controle" localSheetId="6">[1]Listes!$C$2:$C$4</definedName>
    <definedName name="liste_nature_controle" localSheetId="22">[1]Listes!$C$2:$C$4</definedName>
    <definedName name="liste_nature_controle" localSheetId="2">[1]Listes!$C$2:$C$4</definedName>
    <definedName name="liste_nature_controle" localSheetId="14">[1]Listes!$C$2:$C$4</definedName>
    <definedName name="liste_nature_controle" localSheetId="18">[1]Listes!$C$2:$C$4</definedName>
    <definedName name="liste_nature_controle" localSheetId="11">[1]Listes!$C$2:$C$4</definedName>
    <definedName name="liste_nature_controle" localSheetId="23">[1]Listes!$C$2:$C$4</definedName>
    <definedName name="liste_nature_controle" localSheetId="3">[1]Listes!$C$2:$C$4</definedName>
    <definedName name="liste_nature_controle" localSheetId="15">[1]Listes!$C$2:$C$4</definedName>
    <definedName name="liste_nature_controle" localSheetId="19">[1]Listes!$C$2:$C$4</definedName>
    <definedName name="liste_nature_controle" localSheetId="7">[1]Listes!$C$2:$C$4</definedName>
    <definedName name="liste_nature_controle" localSheetId="12">[1]Listes!$C$2:$C$4</definedName>
    <definedName name="liste_nature_controle" localSheetId="24">[1]Listes!$C$2:$C$4</definedName>
    <definedName name="liste_nature_controle" localSheetId="4">[1]Listes!$C$2:$C$4</definedName>
    <definedName name="liste_nature_controle" localSheetId="16">[1]Listes!$C$2:$C$4</definedName>
    <definedName name="liste_nature_controle" localSheetId="20">[1]Listes!$C$2:$C$4</definedName>
    <definedName name="liste_nature_controle" localSheetId="8">[1]Listes!$C$2:$C$4</definedName>
    <definedName name="liste_nature_controle">Listes!$C$2:$C$4</definedName>
    <definedName name="liste_type_controle" localSheetId="9">[1]Listes!$A$2:$A$4</definedName>
    <definedName name="liste_type_controle" localSheetId="5">[1]Listes!$A$2:$A$4</definedName>
    <definedName name="liste_type_controle" localSheetId="21">[1]Listes!$A$2:$A$4</definedName>
    <definedName name="liste_type_controle" localSheetId="1">[1]Listes!$A$2:$A$4</definedName>
    <definedName name="liste_type_controle" localSheetId="13">[1]Listes!$A$2:$A$4</definedName>
    <definedName name="liste_type_controle" localSheetId="17">[1]Listes!$A$2:$A$4</definedName>
    <definedName name="liste_type_controle" localSheetId="10">[1]Listes!$A$2:$A$4</definedName>
    <definedName name="liste_type_controle" localSheetId="6">[1]Listes!$A$2:$A$4</definedName>
    <definedName name="liste_type_controle" localSheetId="22">[1]Listes!$A$2:$A$4</definedName>
    <definedName name="liste_type_controle" localSheetId="2">[1]Listes!$A$2:$A$4</definedName>
    <definedName name="liste_type_controle" localSheetId="14">[1]Listes!$A$2:$A$4</definedName>
    <definedName name="liste_type_controle" localSheetId="18">[1]Listes!$A$2:$A$4</definedName>
    <definedName name="liste_type_controle" localSheetId="11">[1]Listes!$A$2:$A$4</definedName>
    <definedName name="liste_type_controle" localSheetId="23">[1]Listes!$A$2:$A$4</definedName>
    <definedName name="liste_type_controle" localSheetId="3">[1]Listes!$A$2:$A$4</definedName>
    <definedName name="liste_type_controle" localSheetId="15">[1]Listes!$A$2:$A$4</definedName>
    <definedName name="liste_type_controle" localSheetId="19">[1]Listes!$A$2:$A$4</definedName>
    <definedName name="liste_type_controle" localSheetId="7">[1]Listes!$A$2:$A$4</definedName>
    <definedName name="liste_type_controle" localSheetId="12">[1]Listes!$A$2:$A$4</definedName>
    <definedName name="liste_type_controle" localSheetId="24">[1]Listes!$A$2:$A$4</definedName>
    <definedName name="liste_type_controle" localSheetId="4">[1]Listes!$A$2:$A$4</definedName>
    <definedName name="liste_type_controle" localSheetId="16">[1]Listes!$A$2:$A$4</definedName>
    <definedName name="liste_type_controle" localSheetId="20">[1]Listes!$A$2:$A$4</definedName>
    <definedName name="liste_type_controle" localSheetId="8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9">[1]Listes!$E$2:$E$3</definedName>
    <definedName name="Nature_ELP" localSheetId="5">[1]Listes!$E$2:$E$3</definedName>
    <definedName name="Nature_ELP" localSheetId="21">[1]Listes!$E$2:$E$3</definedName>
    <definedName name="Nature_ELP" localSheetId="1">[1]Listes!$E$2:$E$3</definedName>
    <definedName name="Nature_ELP" localSheetId="13">[1]Listes!$E$2:$E$3</definedName>
    <definedName name="Nature_ELP" localSheetId="17">[1]Listes!$E$2:$E$3</definedName>
    <definedName name="Nature_ELP" localSheetId="10">[1]Listes!$E$2:$E$3</definedName>
    <definedName name="Nature_ELP" localSheetId="6">[1]Listes!$E$2:$E$3</definedName>
    <definedName name="Nature_ELP" localSheetId="22">[1]Listes!$E$2:$E$3</definedName>
    <definedName name="Nature_ELP" localSheetId="2">[1]Listes!$E$2:$E$3</definedName>
    <definedName name="Nature_ELP" localSheetId="14">[1]Listes!$E$2:$E$3</definedName>
    <definedName name="Nature_ELP" localSheetId="18">[1]Listes!$E$2:$E$3</definedName>
    <definedName name="Nature_ELP" localSheetId="11">[1]Listes!$E$2:$E$3</definedName>
    <definedName name="Nature_ELP" localSheetId="23">[1]Listes!$E$2:$E$3</definedName>
    <definedName name="Nature_ELP" localSheetId="3">[1]Listes!$E$2:$E$3</definedName>
    <definedName name="Nature_ELP" localSheetId="15">[1]Listes!$E$2:$E$3</definedName>
    <definedName name="Nature_ELP" localSheetId="19">[1]Listes!$E$2:$E$3</definedName>
    <definedName name="Nature_ELP" localSheetId="7">[1]Listes!$E$2:$E$3</definedName>
    <definedName name="Nature_ELP" localSheetId="12">[1]Listes!$E$2:$E$3</definedName>
    <definedName name="Nature_ELP" localSheetId="24">[1]Listes!$E$2:$E$3</definedName>
    <definedName name="Nature_ELP" localSheetId="4">[1]Listes!$E$2:$E$3</definedName>
    <definedName name="Nature_ELP" localSheetId="16">[1]Listes!$E$2:$E$3</definedName>
    <definedName name="Nature_ELP" localSheetId="20">[1]Listes!$E$2:$E$3</definedName>
    <definedName name="Nature_ELP" localSheetId="8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emestre_3_GEDD" localSheetId="5">#REF!</definedName>
    <definedName name="Semestre_3_GEDD" localSheetId="6">#REF!</definedName>
    <definedName name="Semestre_3_GEDD" localSheetId="11">#REF!</definedName>
    <definedName name="Semestre_3_GEDD" localSheetId="15">#REF!</definedName>
    <definedName name="Semestre_3_GEDD" localSheetId="19">#REF!</definedName>
    <definedName name="Semestre_3_GEDD" localSheetId="7">#REF!</definedName>
    <definedName name="Semestre_3_GEDD" localSheetId="12">#REF!</definedName>
    <definedName name="Semestre_3_GEDD" localSheetId="4">#REF!</definedName>
    <definedName name="Semestre_3_GEDD" localSheetId="16">#REF!</definedName>
    <definedName name="Semestre_3_GEDD" localSheetId="20">#REF!</definedName>
    <definedName name="Semestre_3_GEDD" localSheetId="8">#REF!</definedName>
    <definedName name="Semestre_3_GEDD">#REF!</definedName>
    <definedName name="STAPS">Listes!$J$74:$J$75</definedName>
    <definedName name="tab_cmp" localSheetId="9">#REF!</definedName>
    <definedName name="tab_cmp" localSheetId="5">#REF!</definedName>
    <definedName name="tab_cmp" localSheetId="21">#REF!</definedName>
    <definedName name="tab_cmp" localSheetId="1">#REF!</definedName>
    <definedName name="tab_cmp" localSheetId="13">#REF!</definedName>
    <definedName name="tab_cmp" localSheetId="17">#REF!</definedName>
    <definedName name="tab_cmp" localSheetId="10">#REF!</definedName>
    <definedName name="tab_cmp" localSheetId="6">#REF!</definedName>
    <definedName name="tab_cmp" localSheetId="22">#REF!</definedName>
    <definedName name="tab_cmp" localSheetId="2">#REF!</definedName>
    <definedName name="tab_cmp" localSheetId="14">#REF!</definedName>
    <definedName name="tab_cmp" localSheetId="18">#REF!</definedName>
    <definedName name="tab_cmp" localSheetId="11">#REF!</definedName>
    <definedName name="tab_cmp" localSheetId="23">#REF!</definedName>
    <definedName name="tab_cmp" localSheetId="3">#REF!</definedName>
    <definedName name="tab_cmp" localSheetId="15">#REF!</definedName>
    <definedName name="tab_cmp" localSheetId="19">#REF!</definedName>
    <definedName name="tab_cmp" localSheetId="7">#REF!</definedName>
    <definedName name="tab_cmp" localSheetId="12">#REF!</definedName>
    <definedName name="tab_cmp" localSheetId="24">#REF!</definedName>
    <definedName name="tab_cmp" localSheetId="4">#REF!</definedName>
    <definedName name="tab_cmp" localSheetId="16">#REF!</definedName>
    <definedName name="tab_cmp" localSheetId="20">#REF!</definedName>
    <definedName name="tab_cmp" localSheetId="8">#REF!</definedName>
    <definedName name="tab_cmp">#REF!</definedName>
    <definedName name="tab_code_dip" localSheetId="9">[1]Listes!$A$31:$B$57</definedName>
    <definedName name="tab_code_dip" localSheetId="5">[1]Listes!$A$31:$B$57</definedName>
    <definedName name="tab_code_dip" localSheetId="21">[1]Listes!$A$31:$B$57</definedName>
    <definedName name="tab_code_dip" localSheetId="1">[1]Listes!$A$31:$B$57</definedName>
    <definedName name="tab_code_dip" localSheetId="13">[1]Listes!$A$31:$B$57</definedName>
    <definedName name="tab_code_dip" localSheetId="17">[1]Listes!$A$31:$B$57</definedName>
    <definedName name="tab_code_dip" localSheetId="10">[1]Listes!$A$31:$B$57</definedName>
    <definedName name="tab_code_dip" localSheetId="6">[1]Listes!$A$31:$B$57</definedName>
    <definedName name="tab_code_dip" localSheetId="22">[1]Listes!$A$31:$B$57</definedName>
    <definedName name="tab_code_dip" localSheetId="2">[1]Listes!$A$31:$B$57</definedName>
    <definedName name="tab_code_dip" localSheetId="14">[1]Listes!$A$31:$B$57</definedName>
    <definedName name="tab_code_dip" localSheetId="18">[1]Listes!$A$31:$B$57</definedName>
    <definedName name="tab_code_dip" localSheetId="11">[1]Listes!$A$31:$B$57</definedName>
    <definedName name="tab_code_dip" localSheetId="23">[1]Listes!$A$31:$B$57</definedName>
    <definedName name="tab_code_dip" localSheetId="3">[1]Listes!$A$31:$B$57</definedName>
    <definedName name="tab_code_dip" localSheetId="15">[1]Listes!$A$31:$B$57</definedName>
    <definedName name="tab_code_dip" localSheetId="19">[1]Listes!$A$31:$B$57</definedName>
    <definedName name="tab_code_dip" localSheetId="7">[1]Listes!$A$31:$B$57</definedName>
    <definedName name="tab_code_dip" localSheetId="12">[1]Listes!$A$31:$B$57</definedName>
    <definedName name="tab_code_dip" localSheetId="24">[1]Listes!$A$31:$B$57</definedName>
    <definedName name="tab_code_dip" localSheetId="4">[1]Listes!$A$31:$B$57</definedName>
    <definedName name="tab_code_dip" localSheetId="16">[1]Listes!$A$31:$B$57</definedName>
    <definedName name="tab_code_dip" localSheetId="20">[1]Listes!$A$31:$B$57</definedName>
    <definedName name="tab_code_dip" localSheetId="8">[1]Listes!$A$31:$B$57</definedName>
    <definedName name="tab_code_dip">Listes!$A$17:$B$69</definedName>
    <definedName name="Type_contrôle">Listes!$B$2:$B$4</definedName>
    <definedName name="Z_A8693826_36BB_4269_9CD9_949AFF3C7653_.wvu.PrintArea" localSheetId="0" hidden="1">'Fiche générale'!$A$1:$I$29</definedName>
    <definedName name="Z_A8693826_36BB_4269_9CD9_949AFF3C7653_.wvu.PrintTitles" localSheetId="9" hidden="1">'S1-AIR'!$1:$16</definedName>
    <definedName name="Z_A8693826_36BB_4269_9CD9_949AFF3C7653_.wvu.PrintTitles" localSheetId="5" hidden="1">'S1-COMEDD'!$1:$16</definedName>
    <definedName name="Z_A8693826_36BB_4269_9CD9_949AFF3C7653_.wvu.PrintTitles" localSheetId="21" hidden="1">'S1-Euroaqua'!$1:$16</definedName>
    <definedName name="Z_A8693826_36BB_4269_9CD9_949AFF3C7653_.wvu.PrintTitles" localSheetId="1" hidden="1">'S1-GEDD'!$1:$16</definedName>
    <definedName name="Z_A8693826_36BB_4269_9CD9_949AFF3C7653_.wvu.PrintTitles" localSheetId="13" hidden="1">'S1-GEOPRAD'!$1:$16</definedName>
    <definedName name="Z_A8693826_36BB_4269_9CD9_949AFF3C7653_.wvu.PrintTitles" localSheetId="17" hidden="1">'S1-Hydroprotech'!$1:$16</definedName>
    <definedName name="Z_A8693826_36BB_4269_9CD9_949AFF3C7653_.wvu.PrintTitles" localSheetId="10" hidden="1">'S2-AIR'!$1:$16</definedName>
    <definedName name="Z_A8693826_36BB_4269_9CD9_949AFF3C7653_.wvu.PrintTitles" localSheetId="6" hidden="1">'S2-COMEDD'!$1:$16</definedName>
    <definedName name="Z_A8693826_36BB_4269_9CD9_949AFF3C7653_.wvu.PrintTitles" localSheetId="22" hidden="1">'S2-Euroaquae'!$1:$16</definedName>
    <definedName name="Z_A8693826_36BB_4269_9CD9_949AFF3C7653_.wvu.PrintTitles" localSheetId="2" hidden="1">'S2-GEDD'!$1:$16</definedName>
    <definedName name="Z_A8693826_36BB_4269_9CD9_949AFF3C7653_.wvu.PrintTitles" localSheetId="14" hidden="1">'S2-GEOPRAD'!$1:$16</definedName>
    <definedName name="Z_A8693826_36BB_4269_9CD9_949AFF3C7653_.wvu.PrintTitles" localSheetId="18" hidden="1">'S2-Hydroprotech'!$1:$16</definedName>
    <definedName name="Z_A8693826_36BB_4269_9CD9_949AFF3C7653_.wvu.PrintTitles" localSheetId="11" hidden="1">'S3 - AIR'!$1:$16</definedName>
    <definedName name="Z_A8693826_36BB_4269_9CD9_949AFF3C7653_.wvu.PrintTitles" localSheetId="23" hidden="1">'S3 - Euroaquae'!$1:$16</definedName>
    <definedName name="Z_A8693826_36BB_4269_9CD9_949AFF3C7653_.wvu.PrintTitles" localSheetId="3" hidden="1">'S3 - GEDD'!$1:$16</definedName>
    <definedName name="Z_A8693826_36BB_4269_9CD9_949AFF3C7653_.wvu.PrintTitles" localSheetId="15" hidden="1">'S3 - GEOPRAD'!$1:$16</definedName>
    <definedName name="Z_A8693826_36BB_4269_9CD9_949AFF3C7653_.wvu.PrintTitles" localSheetId="19" hidden="1">'S3 - Hydroprotech'!$1:$16</definedName>
    <definedName name="Z_A8693826_36BB_4269_9CD9_949AFF3C7653_.wvu.PrintTitles" localSheetId="7" hidden="1">'S3-COMEDD'!$1:$16</definedName>
    <definedName name="Z_A8693826_36BB_4269_9CD9_949AFF3C7653_.wvu.PrintTitles" localSheetId="12" hidden="1">'S4 - AIR'!$1:$16</definedName>
    <definedName name="Z_A8693826_36BB_4269_9CD9_949AFF3C7653_.wvu.PrintTitles" localSheetId="24" hidden="1">'S4 - Euroaquae'!$1:$16</definedName>
    <definedName name="Z_A8693826_36BB_4269_9CD9_949AFF3C7653_.wvu.PrintTitles" localSheetId="4" hidden="1">'S4 - GEDD'!$1:$16</definedName>
    <definedName name="Z_A8693826_36BB_4269_9CD9_949AFF3C7653_.wvu.PrintTitles" localSheetId="16" hidden="1">'S4 - GEOPRAD'!$1:$16</definedName>
    <definedName name="Z_A8693826_36BB_4269_9CD9_949AFF3C7653_.wvu.PrintTitles" localSheetId="20" hidden="1">'S4 - Hydroprotech'!$1:$16</definedName>
    <definedName name="Z_A8693826_36BB_4269_9CD9_949AFF3C7653_.wvu.PrintTitles" localSheetId="8" hidden="1">'S4-COMEDD'!$1:$16</definedName>
    <definedName name="_xlnm.Print_Area" localSheetId="0">'Fiche générale'!$A$1:$I$29</definedName>
  </definedNames>
  <calcPr calcId="162913" concurrentCalc="0"/>
  <customWorkbookViews>
    <customWorkbookView name="ABRAM - Affichage personnalisé" guid="{A8693826-36BB-4269-9CD9-949AFF3C7653}" mergeInterval="0" personalView="1" maximized="1" xWindow="1912" yWindow="-8" windowWidth="1936" windowHeight="1066" tabRatio="821" activeSheetId="8"/>
  </customWorkbookViews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8" l="1"/>
  <c r="B4" i="1"/>
  <c r="B3" i="8"/>
  <c r="K15" i="7"/>
  <c r="B3" i="7"/>
  <c r="K15" i="6"/>
  <c r="B3" i="6"/>
  <c r="K15" i="9"/>
  <c r="B3" i="9"/>
  <c r="K15" i="21"/>
  <c r="B4" i="21"/>
  <c r="B3" i="21"/>
  <c r="B2" i="21"/>
  <c r="K15" i="17"/>
  <c r="B3" i="17"/>
  <c r="K15" i="13"/>
  <c r="B3" i="13"/>
  <c r="K15" i="5"/>
  <c r="B4" i="5"/>
  <c r="B3" i="5"/>
  <c r="B2" i="5"/>
  <c r="K15" i="20"/>
  <c r="B4" i="20"/>
  <c r="B3" i="20"/>
  <c r="B2" i="20"/>
  <c r="K15" i="12"/>
  <c r="B3" i="12"/>
  <c r="K15" i="16"/>
  <c r="B3" i="16"/>
  <c r="K15" i="4"/>
  <c r="B4" i="4"/>
  <c r="B3" i="4"/>
  <c r="B2" i="4"/>
  <c r="K15" i="23"/>
  <c r="B4" i="23"/>
  <c r="B3" i="23"/>
  <c r="B2" i="23"/>
  <c r="K15" i="22"/>
  <c r="B4" i="22"/>
  <c r="B3" i="22"/>
  <c r="B2" i="22"/>
  <c r="K15" i="19"/>
  <c r="B4" i="19"/>
  <c r="B3" i="19"/>
  <c r="B2" i="19"/>
  <c r="K15" i="18"/>
  <c r="B4" i="18"/>
  <c r="B3" i="18"/>
  <c r="B2" i="18"/>
  <c r="K15" i="3"/>
  <c r="B4" i="3"/>
  <c r="B3" i="3"/>
  <c r="B2" i="3"/>
  <c r="K15" i="2"/>
  <c r="B4" i="2"/>
  <c r="B3" i="2"/>
  <c r="B2" i="2"/>
  <c r="K15" i="15"/>
  <c r="B3" i="15"/>
  <c r="K15" i="14"/>
  <c r="B3" i="14"/>
  <c r="K15" i="25"/>
  <c r="B3" i="25"/>
  <c r="B2" i="25"/>
  <c r="K15" i="11"/>
  <c r="B3" i="11"/>
  <c r="K15" i="24"/>
  <c r="B3" i="24"/>
  <c r="B2" i="24"/>
  <c r="K15" i="10"/>
  <c r="B3" i="10"/>
  <c r="B4" i="25"/>
  <c r="B4" i="24"/>
</calcChain>
</file>

<file path=xl/comments1.xml><?xml version="1.0" encoding="utf-8"?>
<comments xmlns="http://schemas.openxmlformats.org/spreadsheetml/2006/main">
  <authors>
    <author>cgarcia</author>
  </authors>
  <commentList>
    <comment ref="D16" authorId="0" guid="{EAFDB6CD-AAA0-4276-89BF-F9988580246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cgarcia</author>
  </authors>
  <commentList>
    <comment ref="D16" authorId="0" guid="{F1790157-4286-4AF3-BA05-A23004A01C6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cgarcia</author>
  </authors>
  <commentList>
    <comment ref="D16" authorId="0" guid="{7AE79231-2C52-463A-8167-1A40A6AC5C6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cgarcia</author>
  </authors>
  <commentList>
    <comment ref="D16" authorId="0" guid="{7C33EC6E-C791-4A52-AAAD-F2D428D853F7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cgarcia</author>
  </authors>
  <commentList>
    <comment ref="D16" authorId="0" guid="{8DA126DA-F50D-48A6-ABDC-98E93DF86F7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cgarcia</author>
  </authors>
  <commentList>
    <comment ref="D16" authorId="0" guid="{3C576486-04B1-4378-8603-753CC45E722F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cgarcia</author>
  </authors>
  <commentList>
    <comment ref="D16" authorId="0" guid="{4B1F9CB4-01E0-4E7B-8A32-A050817CCCAF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cgarcia</author>
  </authors>
  <commentList>
    <comment ref="D16" authorId="0" guid="{0FFF55D4-20E7-4D01-94CF-9527338F401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cgarcia</author>
  </authors>
  <commentList>
    <comment ref="D16" authorId="0" guid="{6C2744B7-9187-4BA5-8C35-AE554C1B498C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cgarcia</author>
  </authors>
  <commentList>
    <comment ref="D16" authorId="0" guid="{E34444B9-C951-4A23-92C7-552EE5839EF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cgarcia</author>
  </authors>
  <commentList>
    <comment ref="D16" authorId="0" guid="{E1540FBA-F06F-4082-B5EE-63BBDDB2846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cgarcia</author>
  </authors>
  <commentList>
    <comment ref="D16" authorId="0" guid="{1E65F9C1-6A0C-4C0B-8277-220D3C6A986D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cgarcia</author>
  </authors>
  <commentList>
    <comment ref="D16" authorId="0" guid="{A364A7FE-2A4A-4C23-9F8C-68349A35C35C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cgarcia</author>
  </authors>
  <commentList>
    <comment ref="D16" authorId="0" guid="{9B6B8E19-5224-432B-AE84-10EB15BFA6F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cgarcia</author>
  </authors>
  <commentList>
    <comment ref="D16" authorId="0" guid="{938FD20E-BABF-41FD-875A-7BDEE35B0DF6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cgarcia</author>
  </authors>
  <commentList>
    <comment ref="D16" authorId="0" guid="{81695CE8-C782-4A78-B2F1-75300E1BE54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cgarcia</author>
  </authors>
  <commentList>
    <comment ref="D16" authorId="0" guid="{1F068DF6-99D3-4767-9D8D-C45C7EB6A748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cgarcia</author>
  </authors>
  <commentList>
    <comment ref="D16" authorId="0" guid="{9A192DE3-3BD0-46DE-A231-BB6E2954A484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cgarcia</author>
  </authors>
  <commentList>
    <comment ref="D16" authorId="0" guid="{353B77F3-A903-4755-AB69-2F238AC8D6CD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cgarcia</author>
  </authors>
  <commentList>
    <comment ref="D16" authorId="0" guid="{38054F99-64FF-4615-905F-34B7B8D823B5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cgarcia</author>
  </authors>
  <commentList>
    <comment ref="D16" authorId="0" guid="{A91AEB7A-4821-463C-8B37-2A8F90F95DA0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cgarcia</author>
  </authors>
  <commentList>
    <comment ref="D16" authorId="0" guid="{17DE6CE7-01E3-49ED-8A1F-B23E5928FAD9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cgarcia</author>
  </authors>
  <commentList>
    <comment ref="D16" authorId="0" guid="{B74060B4-2C04-4079-9C80-3E7337DE9E1B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cgarcia</author>
  </authors>
  <commentList>
    <comment ref="D16" authorId="0" guid="{00C82D68-0BCD-4D66-A1A9-7CD6A57F6344}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<sst xmlns="http://schemas.openxmlformats.org/spreadsheetml/2006/main" count="2356" uniqueCount="453">
  <si>
    <t>Unité d'enseignement</t>
  </si>
  <si>
    <t>UFR ODONTOLOGIE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</si>
  <si>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</si>
  <si>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</si>
  <si>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</si>
  <si>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</si>
  <si>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</si>
  <si>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</si>
  <si>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</si>
  <si>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</si>
  <si>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</si>
  <si>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</si>
  <si>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 xml:space="preserve">ASURE FORMATION </t>
  </si>
  <si>
    <t>Écrit</t>
  </si>
  <si>
    <t>ESPE</t>
  </si>
  <si>
    <t>Oral</t>
  </si>
  <si>
    <t>IAE</t>
  </si>
  <si>
    <t>Rapport/Mémoire</t>
  </si>
  <si>
    <t>IDPD</t>
  </si>
  <si>
    <t>ISEM</t>
  </si>
  <si>
    <t>IUT</t>
  </si>
  <si>
    <t xml:space="preserve">POLYTECH SOPHIA </t>
  </si>
  <si>
    <t>UFR DROIT</t>
  </si>
  <si>
    <t>UFR LASH</t>
  </si>
  <si>
    <t>UFR MEDECINE</t>
  </si>
  <si>
    <t>UFR SCIENCES</t>
  </si>
  <si>
    <t>UFR STAPS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</si>
  <si>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</si>
  <si>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</si>
  <si>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</si>
  <si>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</si>
  <si>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</si>
  <si>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</si>
  <si>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</si>
  <si>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</si>
  <si>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</si>
  <si>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</si>
  <si>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</si>
  <si>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</si>
  <si>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</si>
  <si>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</si>
  <si>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</si>
  <si>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</si>
  <si>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</si>
  <si>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r>
      <t xml:space="preserve">ORIENTATION M1 </t>
    </r>
    <r>
      <rPr>
        <b/>
        <sz val="14"/>
        <color theme="1"/>
        <rFont val="Wingdings"/>
        <charset val="2"/>
      </rPr>
      <t>ð</t>
    </r>
    <r>
      <rPr>
        <b/>
        <sz val="14"/>
        <color theme="1"/>
        <rFont val="Calibri"/>
        <family val="2"/>
      </rPr>
      <t xml:space="preserve"> M2</t>
    </r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</si>
  <si>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</si>
  <si>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</si>
  <si>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</si>
  <si>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</si>
  <si>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</si>
  <si>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</si>
  <si>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</si>
  <si>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</si>
  <si>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Session M1</t>
  </si>
  <si>
    <t>Session M2</t>
  </si>
  <si>
    <t>Compensation</t>
  </si>
  <si>
    <t>Mention</t>
  </si>
  <si>
    <t>Codage
Diplôme</t>
  </si>
  <si>
    <t>STAPS: Activité  physique adaptée et santé</t>
  </si>
  <si>
    <t>STAPS: Entrainement et optimisation de la performance  sportive</t>
  </si>
  <si>
    <t>Sciences du vivant</t>
  </si>
  <si>
    <t>Ingénierie de la santé</t>
  </si>
  <si>
    <t>Economie</t>
  </si>
  <si>
    <t>Innovation, entreprise et société</t>
  </si>
  <si>
    <t>Monnaie, banque, finance, assurance</t>
  </si>
  <si>
    <t>Gestion des ressources humaines</t>
  </si>
  <si>
    <t>Economie des organisations</t>
  </si>
  <si>
    <t>Management et commerce international</t>
  </si>
  <si>
    <t>Gestion de patrimoine</t>
  </si>
  <si>
    <t>Comptabilité - contrôle - audit</t>
  </si>
  <si>
    <t>Contrôle de gestion et audit organisationnel</t>
  </si>
  <si>
    <t>Marketing, vente</t>
  </si>
  <si>
    <t>Management</t>
  </si>
  <si>
    <t>Tourisme</t>
  </si>
  <si>
    <t>Management et administration des entreprises</t>
  </si>
  <si>
    <t>Administration et liquidation d'entreprises en difficulté</t>
  </si>
  <si>
    <t>Droit public</t>
  </si>
  <si>
    <t>Droit privé</t>
  </si>
  <si>
    <t>Droit notarial</t>
  </si>
  <si>
    <t>Droit des affaires</t>
  </si>
  <si>
    <t xml:space="preserve">Science politique           </t>
  </si>
  <si>
    <t>Droit international et européen</t>
  </si>
  <si>
    <t>Métiers de l'enseignement de l'éducation et de la formation (MEEF), 1er degré</t>
  </si>
  <si>
    <t>Métiers de l'enseignement de l'éducation et de la formation (MEEF), pratiques  et ingénierie de la formation</t>
  </si>
  <si>
    <t>Métiers de l'enseignement de l'éducation et de la formation (MEEF), encadrement éducatif</t>
  </si>
  <si>
    <t>Métiers de l'enseignement de l'éducation et de la formation (MEEF), 2e degré</t>
  </si>
  <si>
    <t>Français Langue Etrangère (FLE)</t>
  </si>
  <si>
    <t>Arts</t>
  </si>
  <si>
    <t>Humanités et industries créatives</t>
  </si>
  <si>
    <t>Information, communication</t>
  </si>
  <si>
    <t>Langues étrangères appliquées (LEA)</t>
  </si>
  <si>
    <t>Langues, littératures et civilisations étrangères et régionales (LLCER)</t>
  </si>
  <si>
    <t>Lettres</t>
  </si>
  <si>
    <t>Civilisations, cultures et sociétés</t>
  </si>
  <si>
    <t>Psychologie</t>
  </si>
  <si>
    <t>Sciences sociales</t>
  </si>
  <si>
    <t>Sciences cognitives</t>
  </si>
  <si>
    <t>Informatique</t>
  </si>
  <si>
    <t>Électronique,  énergie électrique, automatique</t>
  </si>
  <si>
    <t>Méthodes informatiques appliquées à la gestion des entreprises</t>
  </si>
  <si>
    <t>Mathématiques et applications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</si>
  <si>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</si>
  <si>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</si>
  <si>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</si>
  <si>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</si>
  <si>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</si>
  <si>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PMAPA18</t>
  </si>
  <si>
    <t>PMEOS18</t>
  </si>
  <si>
    <t>SMVIE18</t>
  </si>
  <si>
    <t>MMISA18</t>
  </si>
  <si>
    <t>SMISA18</t>
  </si>
  <si>
    <t>IMECO18</t>
  </si>
  <si>
    <t>IMIES18</t>
  </si>
  <si>
    <t>IMMBF18</t>
  </si>
  <si>
    <t>IMGRH18</t>
  </si>
  <si>
    <t>IMEOR18</t>
  </si>
  <si>
    <t>IMMCI18</t>
  </si>
  <si>
    <t>GMMCI18</t>
  </si>
  <si>
    <t>GMGDP18</t>
  </si>
  <si>
    <t>GMCCA18</t>
  </si>
  <si>
    <t>GMGAO18</t>
  </si>
  <si>
    <t>GMMKT18</t>
  </si>
  <si>
    <t>GMMGT18</t>
  </si>
  <si>
    <t>IMTOU18</t>
  </si>
  <si>
    <t>GMMAE18</t>
  </si>
  <si>
    <t>DMLED18</t>
  </si>
  <si>
    <t>DMPUB18</t>
  </si>
  <si>
    <t>DMDPR18</t>
  </si>
  <si>
    <t>DMNOT18</t>
  </si>
  <si>
    <t>DMAFF18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</si>
  <si>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</si>
  <si>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</si>
  <si>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</si>
  <si>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</si>
  <si>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</si>
  <si>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</si>
  <si>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</si>
  <si>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</si>
  <si>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</si>
  <si>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HMICO18</t>
  </si>
  <si>
    <t>HMEAP18</t>
  </si>
  <si>
    <t>HMCER18</t>
  </si>
  <si>
    <t>HMLET18</t>
  </si>
  <si>
    <t>HMVCS18</t>
  </si>
  <si>
    <t>HMPSY18</t>
  </si>
  <si>
    <t>HMSCS18</t>
  </si>
  <si>
    <t>---</t>
  </si>
  <si>
    <t>EMFOR18</t>
  </si>
  <si>
    <t>SMFOR18</t>
  </si>
  <si>
    <t>SMELE18</t>
  </si>
  <si>
    <t>SMAGE18</t>
  </si>
  <si>
    <t>SMMAT18</t>
  </si>
  <si>
    <t>SMDES18</t>
  </si>
  <si>
    <t>SMCMO18</t>
  </si>
  <si>
    <t>SMGEN18</t>
  </si>
  <si>
    <t>EMGEN18</t>
  </si>
  <si>
    <t>SMPHY18</t>
  </si>
  <si>
    <t>SMTEP18</t>
  </si>
  <si>
    <t>SCIENCES</t>
  </si>
  <si>
    <t>STAPS</t>
  </si>
  <si>
    <t>MEDECINE</t>
  </si>
  <si>
    <t>DROIT</t>
  </si>
  <si>
    <t>LASH</t>
  </si>
  <si>
    <t>TEXTES RÉGLEMENTAIRES</t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</si>
  <si>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</si>
  <si>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</si>
  <si>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</si>
  <si>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</si>
  <si>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</si>
  <si>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</si>
  <si>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VET</t>
  </si>
  <si>
    <t xml:space="preserve">Si CC&amp;CT 
coef du CT </t>
  </si>
  <si>
    <t>Les éléments ci-dessous doivent être communs à l'ensemble de la mention</t>
  </si>
  <si>
    <t>Faire autant d'onglet semestre que de Parcours Types</t>
  </si>
  <si>
    <t>Type Diplôme : MASTER</t>
  </si>
  <si>
    <t>CCI (CC Intégral)</t>
  </si>
  <si>
    <t>CT (Contrôle terminal)</t>
  </si>
  <si>
    <t>CC&amp;CT</t>
  </si>
  <si>
    <t>Pratique sportive</t>
  </si>
  <si>
    <t>Session unique</t>
  </si>
  <si>
    <t xml:space="preserve">1 redoublement possible </t>
  </si>
  <si>
    <t>Compensation entre les UF</t>
  </si>
  <si>
    <t>Pas de compensation entre les semestres</t>
  </si>
  <si>
    <t>Quelles énergies pour le XXIème siècle</t>
  </si>
  <si>
    <t>Oui</t>
  </si>
  <si>
    <t>Ecotoxicologie</t>
  </si>
  <si>
    <t>Aménagement</t>
  </si>
  <si>
    <t>Urbanisme</t>
  </si>
  <si>
    <t>Conduite de projet</t>
  </si>
  <si>
    <t>Insertion professionnelle</t>
  </si>
  <si>
    <t>Langue</t>
  </si>
  <si>
    <t>SiG</t>
  </si>
  <si>
    <t>Statistiques</t>
  </si>
  <si>
    <t>Informatique et Algorithmique</t>
  </si>
  <si>
    <t>Ateliers</t>
  </si>
  <si>
    <t>Insertion à la recherche</t>
  </si>
  <si>
    <t>Droit</t>
  </si>
  <si>
    <t>Les aléas climatiques</t>
  </si>
  <si>
    <t>Les outils de météorologie</t>
  </si>
  <si>
    <t>Modélisation spatiale</t>
  </si>
  <si>
    <t>Modélisation par SMA</t>
  </si>
  <si>
    <t>Stage</t>
  </si>
  <si>
    <t>Anthroposystèmes urbains</t>
  </si>
  <si>
    <t>Géogouvernance</t>
  </si>
  <si>
    <t>Méthodologie Scientifique</t>
  </si>
  <si>
    <t>Découverte de nos environnements naturels</t>
  </si>
  <si>
    <t>Ecotoxicologie / Biodiversité / Ressources Nat.</t>
  </si>
  <si>
    <t>Système d'information géoréférencés</t>
  </si>
  <si>
    <t>Introduction à la Gestion de Projet</t>
  </si>
  <si>
    <t>Management par la Qualité</t>
  </si>
  <si>
    <t>Historique et Initiatives en matière de développement durable</t>
  </si>
  <si>
    <t>Démarche Intégrée de développement des énergies renouvelables et de l'utilisation rationnelle de l'énergie</t>
  </si>
  <si>
    <t>Economie de l'environnement</t>
  </si>
  <si>
    <t>Droit de l'environnement</t>
  </si>
  <si>
    <t>Méthodologie et complément de formation en fonction des projets menés avec des entreprises, collectivités ou associations partenaires</t>
  </si>
  <si>
    <t>Réalisation du projet</t>
  </si>
  <si>
    <t>8 de moyenne à un UE</t>
  </si>
  <si>
    <t>Anglais</t>
  </si>
  <si>
    <t>Communication Interpersonnelle</t>
  </si>
  <si>
    <t>Projet tuteuré</t>
  </si>
  <si>
    <t>Expérience professionnelle en alternance</t>
  </si>
  <si>
    <t>Hydrologie quantitative</t>
  </si>
  <si>
    <t>Non</t>
  </si>
  <si>
    <t>Hydrologie opérationnelle</t>
  </si>
  <si>
    <t>Hydrométrie et topographie</t>
  </si>
  <si>
    <t>Hydraulique appliquée</t>
  </si>
  <si>
    <t>Hydraulique</t>
  </si>
  <si>
    <t>SIG niveau 1</t>
  </si>
  <si>
    <t>Géosciences 1</t>
  </si>
  <si>
    <t>Géologie</t>
  </si>
  <si>
    <t>Hydrogéologie</t>
  </si>
  <si>
    <t>Géotechnique</t>
  </si>
  <si>
    <t>Environnement</t>
  </si>
  <si>
    <t>Hydrochimie</t>
  </si>
  <si>
    <t>Hydrobiologie</t>
  </si>
  <si>
    <t>Droit de l'eau</t>
  </si>
  <si>
    <t>SHES</t>
  </si>
  <si>
    <t>Gestion d'entreprise</t>
  </si>
  <si>
    <t>Communication</t>
  </si>
  <si>
    <t>Anglais TOEIC</t>
  </si>
  <si>
    <t>Stage (obligatoire)</t>
  </si>
  <si>
    <t>Suivi de stage</t>
  </si>
  <si>
    <t>Rédaction rapport</t>
  </si>
  <si>
    <t>Soutenance</t>
  </si>
  <si>
    <t>Géosciences 2 (optionnelle)</t>
  </si>
  <si>
    <t>Géophysique</t>
  </si>
  <si>
    <t>Génie civil</t>
  </si>
  <si>
    <t xml:space="preserve"> Stage de terrain (optionnelle)</t>
  </si>
  <si>
    <t>Qualité des eaux</t>
  </si>
  <si>
    <t>Eaux et santé</t>
  </si>
  <si>
    <t>Hydraulique avancée  (optionnelle)</t>
  </si>
  <si>
    <t>Hydraulique maritime et sédimentaire</t>
  </si>
  <si>
    <t>Hydraulique maritime</t>
  </si>
  <si>
    <t>Hydraulique sédimentaire</t>
  </si>
  <si>
    <t>SHES (optionnelle)</t>
  </si>
  <si>
    <t>Economie générale de l'eau</t>
  </si>
  <si>
    <t>Gestion de projet</t>
  </si>
  <si>
    <t>Semestre à l'étranger (optionnelle)</t>
  </si>
  <si>
    <t>Compensation entre les UE (sauf pour Hydroprotech et Euroaquae)</t>
  </si>
  <si>
    <t>Mathematics</t>
  </si>
  <si>
    <t>EM1AU101</t>
  </si>
  <si>
    <t>Physics</t>
  </si>
  <si>
    <t>EM1AU102</t>
  </si>
  <si>
    <t>Hydrology</t>
  </si>
  <si>
    <t>EM1AU103</t>
  </si>
  <si>
    <t>Hydraulics</t>
  </si>
  <si>
    <t>EM1AU104</t>
  </si>
  <si>
    <t>Environment management</t>
  </si>
  <si>
    <t>EM1AU105</t>
  </si>
  <si>
    <t>Water ecology</t>
  </si>
  <si>
    <t>EM1AU106</t>
  </si>
  <si>
    <t>GIS</t>
  </si>
  <si>
    <t>EM1AU107</t>
  </si>
  <si>
    <t>Programming</t>
  </si>
  <si>
    <t>EM1AU108</t>
  </si>
  <si>
    <t>Web based collaborative engineering</t>
  </si>
  <si>
    <t>EM1AU109</t>
  </si>
  <si>
    <t>English communication</t>
  </si>
  <si>
    <t>EM1AU110</t>
  </si>
  <si>
    <t>FLE / LV2</t>
  </si>
  <si>
    <t>EM1AU111</t>
  </si>
  <si>
    <t>River basin management</t>
  </si>
  <si>
    <t>EM1AU201</t>
  </si>
  <si>
    <t>Integrated water resources</t>
  </si>
  <si>
    <t>EM1AU202</t>
  </si>
  <si>
    <t>Programming / coding</t>
  </si>
  <si>
    <t>EM1AU203</t>
  </si>
  <si>
    <t>Systeme development</t>
  </si>
  <si>
    <t>EM1AU204</t>
  </si>
  <si>
    <t>Numerical methods</t>
  </si>
  <si>
    <t>EM1AU205</t>
  </si>
  <si>
    <t>Computational hydraulics</t>
  </si>
  <si>
    <t>EM1AU206</t>
  </si>
  <si>
    <t>EM1AU207</t>
  </si>
  <si>
    <t>Forecasting systems</t>
  </si>
  <si>
    <t>EM1AU208</t>
  </si>
  <si>
    <t>Climate change</t>
  </si>
  <si>
    <t>EM1AU209</t>
  </si>
  <si>
    <t>Impact assesment</t>
  </si>
  <si>
    <t>EM1AU210</t>
  </si>
  <si>
    <t>Methodology</t>
  </si>
  <si>
    <t>EM1AU211</t>
  </si>
  <si>
    <t>Writing dissertation in science and engineering</t>
  </si>
  <si>
    <t>EM1AU212</t>
  </si>
  <si>
    <t>Gestion de projets hydrotechnologiques et environnementaux (Hydroprotech)</t>
  </si>
  <si>
    <t>EMGHY1</t>
  </si>
  <si>
    <t>Gestion de Projet</t>
  </si>
  <si>
    <t>Territoire, Ville et Développement Durable</t>
  </si>
  <si>
    <t>Stratégie Industrielle et Développement Durable</t>
  </si>
  <si>
    <t>Gestion de l'eau</t>
  </si>
  <si>
    <t>Management de l'environnement</t>
  </si>
  <si>
    <t>Hygiène, Santé, Sécurité</t>
  </si>
  <si>
    <t xml:space="preserve">Droit de l'environnement </t>
  </si>
  <si>
    <t>Gestion des déchets</t>
  </si>
  <si>
    <t>Architecture et énergies renouvelables</t>
  </si>
  <si>
    <t>Méthodologie du mémoire de fin d'études</t>
  </si>
  <si>
    <t>Synthèse bibliographique</t>
  </si>
  <si>
    <t>Anglais - préparation du Toeic</t>
  </si>
  <si>
    <t>Communication et méthodologie de la recherche d'emploi</t>
  </si>
  <si>
    <t>Expérience Professionnelle en alternance</t>
  </si>
  <si>
    <t>SIG</t>
  </si>
  <si>
    <t>Approndissements techniques</t>
  </si>
  <si>
    <t>Telédétection</t>
  </si>
  <si>
    <t>Développement durable territorial</t>
  </si>
  <si>
    <t>Atelier de l'IMREDD</t>
  </si>
  <si>
    <t>Qualité de vie et attractivité territoriale</t>
  </si>
  <si>
    <t>Modèles durables à l'épreuve du local</t>
  </si>
  <si>
    <t>Changement climatique</t>
  </si>
  <si>
    <t>Feu de forêt</t>
  </si>
  <si>
    <t>Ruissellement et érosion</t>
  </si>
  <si>
    <t>Circulation atmosphérique</t>
  </si>
  <si>
    <t>Chimie atmosphérique</t>
  </si>
  <si>
    <t>Modélisation météorologique et chimique</t>
  </si>
  <si>
    <t>Mesures de polluants</t>
  </si>
  <si>
    <t>Impacts sanitaires</t>
  </si>
  <si>
    <t>Système de Management Environnemental</t>
  </si>
  <si>
    <t>Géopolitique du climat</t>
  </si>
  <si>
    <t>Droit des risques naturels</t>
  </si>
  <si>
    <t>Théories et démarches en géoprospective</t>
  </si>
  <si>
    <t>Modélisation géoprospective</t>
  </si>
  <si>
    <t>Paysage durable et prospective paysagère</t>
  </si>
  <si>
    <t>Fondements de la résilience urbaine</t>
  </si>
  <si>
    <t>Gouvernance des risques</t>
  </si>
  <si>
    <t>Opérationalionnalité de la résilience</t>
  </si>
  <si>
    <t>Data mining et incertitude</t>
  </si>
  <si>
    <t>Compléxité et modélisation</t>
  </si>
  <si>
    <t>Option SDS</t>
  </si>
  <si>
    <t>Aménagement et diagnostic urbain</t>
  </si>
  <si>
    <t>Action foncière et développement durable</t>
  </si>
  <si>
    <t>Morphologie urbaine</t>
  </si>
  <si>
    <t>Option Urbageo</t>
  </si>
  <si>
    <t>Ville et régénération urbaine</t>
  </si>
  <si>
    <t>Mobilités et transport</t>
  </si>
  <si>
    <t>Pratiques et représentations urbaines</t>
  </si>
  <si>
    <t>Compléxité urbaine</t>
  </si>
  <si>
    <t>Mémoire (soutenance et rapport)</t>
  </si>
  <si>
    <t>Modélisation spatiale pour le stage</t>
  </si>
  <si>
    <t>Méthodologies professionnelles en aménagement</t>
  </si>
  <si>
    <t>Valorisation scientifique</t>
  </si>
  <si>
    <t>Gestion de l'environnement et du développement durable (GEDD)</t>
  </si>
  <si>
    <t>Pollution Atmosphérique, changement climatique, Impacts sanitaires, énergies Renouvelables (AIR)</t>
  </si>
  <si>
    <t>Géoprospective, aménagement et durabilité des territoires (GEOPRAD)</t>
  </si>
  <si>
    <t>Euro Hydroinformatique et Gestion de l'Eau (EUROAQUAE)</t>
  </si>
  <si>
    <t>Carlone</t>
  </si>
  <si>
    <t>Polytech</t>
  </si>
  <si>
    <t>HMGAI1</t>
  </si>
  <si>
    <t>HMGAI2</t>
  </si>
  <si>
    <t>HMGEO1</t>
  </si>
  <si>
    <t>HMGEO2</t>
  </si>
  <si>
    <t>Communication écocitoyenne, patrimoines et développement durable (COMEDD)</t>
  </si>
  <si>
    <t>HMICP2</t>
  </si>
  <si>
    <t>HMS4ICP</t>
  </si>
  <si>
    <t xml:space="preserve">mémoire (Tit) et Projet d’application ou de recherche </t>
  </si>
  <si>
    <t>Mémoire, méthodologie appliquée et suivi rapport de stage (Tit)</t>
  </si>
  <si>
    <t xml:space="preserve">Design et application projet </t>
  </si>
  <si>
    <t>Communication et recherche-action (Tit)</t>
  </si>
  <si>
    <t>HMICP1</t>
  </si>
  <si>
    <t>HMS1ICP</t>
  </si>
  <si>
    <t>Méthodologie de la recherche</t>
  </si>
  <si>
    <t>Atelier de méthodologie</t>
  </si>
  <si>
    <t>HMEOAM1</t>
  </si>
  <si>
    <t>Transition socio-écologique des territoires </t>
  </si>
  <si>
    <t>HMUIP10</t>
  </si>
  <si>
    <t>Approche philosophique et historique (Tit) =&gt; Approche conceptuelle de la transition et des relations entre l'homme et les écosystèmes</t>
  </si>
  <si>
    <t>Territoires et ville durable (Pro) =&gt; Territoires, patrimoine, communs</t>
  </si>
  <si>
    <t>Impacts humains sur l’environnement (Pro)</t>
  </si>
  <si>
    <t>HMEPIH1</t>
  </si>
  <si>
    <t>Communication, mediation, sensibilisation</t>
  </si>
  <si>
    <t>HMUIP11</t>
  </si>
  <si>
    <t>Communication du changement (Tit)</t>
  </si>
  <si>
    <t>HMEPCC1</t>
  </si>
  <si>
    <t>Communication responsable des organisations (Pro)</t>
  </si>
  <si>
    <t>HMEPCR1</t>
  </si>
  <si>
    <t>Paysages professionnels (visite de sites et rencontres pro) (Pro)</t>
  </si>
  <si>
    <t>HMEPPP1</t>
  </si>
  <si>
    <t xml:space="preserve">Humanités, communication et Développement Durable </t>
  </si>
  <si>
    <t>HMUIP12</t>
  </si>
  <si>
    <t>écologie et biodiversité (Pro)</t>
  </si>
  <si>
    <t>HMEPEB1</t>
  </si>
  <si>
    <t>Smart cities et développement durable (Tit)</t>
  </si>
  <si>
    <t>HMEPSC1</t>
  </si>
  <si>
    <t>Nouvelles sociabilités (Tit)</t>
  </si>
  <si>
    <t>HMEPNS1</t>
  </si>
  <si>
    <t xml:space="preserve"> Gestion de l'environnement</t>
  </si>
  <si>
    <t>VOIR MCC GEOPRAD</t>
  </si>
  <si>
    <t xml:space="preserve"> Amenagement et urbanisme</t>
  </si>
  <si>
    <t>Communication professionnelle</t>
  </si>
  <si>
    <t>HMS2ICP</t>
  </si>
  <si>
    <t>Méthodologie appliquée de la recherche</t>
  </si>
  <si>
    <t>Cours de méthodologie appliquée</t>
  </si>
  <si>
    <t>HMEOSO2</t>
  </si>
  <si>
    <t>30 min</t>
  </si>
  <si>
    <t>Communication environnementale</t>
  </si>
  <si>
    <t>HMUIP20</t>
  </si>
  <si>
    <t>Communication territoriale et développement durable  (Tit)</t>
  </si>
  <si>
    <t>HMEPCT2</t>
  </si>
  <si>
    <t>Médias et communication environnementale (Tit)</t>
  </si>
  <si>
    <t>HMEPMC2</t>
  </si>
  <si>
    <t>Paysages professionnels (Pro)</t>
  </si>
  <si>
    <t>HMEPPP2</t>
  </si>
  <si>
    <t>Territoire. amenagement. Politique</t>
  </si>
  <si>
    <t>Voir MCC MASTER GEOPRAD</t>
  </si>
  <si>
    <t xml:space="preserve">Communication écocitoyenne </t>
  </si>
  <si>
    <t>Communautés apprenantes et citoyennes (Tit)</t>
  </si>
  <si>
    <t>Projet d’application ou de recherche : Ateliers de l’IMREDD ou autre projet d’année (Tit)</t>
  </si>
  <si>
    <t xml:space="preserve">Eco-innovations </t>
  </si>
  <si>
    <t>éco-innovations : management et usages (Tit et Pro)</t>
  </si>
  <si>
    <t>Développement durable et société</t>
  </si>
  <si>
    <t>Droit de l’environnement (Tit droit)</t>
  </si>
  <si>
    <t>Economie sociale et solidaire ; commerce équitable (Pro)</t>
  </si>
  <si>
    <t>Langue de spécialité : Communication et DD (Tit)</t>
  </si>
  <si>
    <t>Environnements techniques</t>
  </si>
  <si>
    <t>Energies (Pro)</t>
  </si>
  <si>
    <t>Mobilité durable (Pro)</t>
  </si>
  <si>
    <t>Air (pollution, traitement de l’air…) (Pro)</t>
  </si>
  <si>
    <t>Environnements divers</t>
  </si>
  <si>
    <t>Eau (qualité, distribution…) (Pro)</t>
  </si>
  <si>
    <t>Gestion sociale et patrimoniale de l’eau et des ressources naturelles en Méditerranée</t>
  </si>
  <si>
    <t>Voir MCC MASTER Sciences sociales P ATIS</t>
  </si>
  <si>
    <t>éléments de gestion financière</t>
  </si>
  <si>
    <t>Communication : acteurs, enjeux</t>
  </si>
  <si>
    <t>Communication responsable, RSE (Pro)</t>
  </si>
  <si>
    <t>Communication organisationnelle du changement (Pro et Tit)</t>
  </si>
  <si>
    <t>Territoires durables</t>
  </si>
  <si>
    <t>Interprétation du territoire et patrimoine (Pro)</t>
  </si>
  <si>
    <t>Tourisme durable (Tit)</t>
  </si>
  <si>
    <t xml:space="preserve">Externalités </t>
  </si>
  <si>
    <t>Normes et qualité 2 : Iso 14OOO, 18000, 26000, SME</t>
  </si>
  <si>
    <t>Management (tit ISEM)</t>
  </si>
  <si>
    <t>HMS3ICP</t>
  </si>
  <si>
    <t>HMGEN18</t>
  </si>
  <si>
    <t>CARLONE</t>
  </si>
  <si>
    <t>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</si>
</sst>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Wingdings"/>
      <charset val="2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5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</cellStyleXfs>
  <cellXfs count="198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11" fillId="2" borderId="0" xfId="0" applyFont="1" applyFill="1"/>
    <xf numFmtId="0" fontId="12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5" fillId="0" borderId="2" xfId="0" applyFont="1" applyBorder="1"/>
    <xf numFmtId="0" fontId="0" fillId="0" borderId="0" xfId="0" applyFont="1" applyAlignment="1">
      <alignment horizontal="left"/>
    </xf>
    <xf numFmtId="0" fontId="6" fillId="0" borderId="0" xfId="0" applyFont="1" applyFill="1" applyBorder="1" applyAlignment="1" applyProtection="1">
      <alignment vertical="center"/>
    </xf>
    <xf numFmtId="0" fontId="24" fillId="0" borderId="1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21" fillId="0" borderId="0" xfId="0" applyFont="1" applyFill="1" applyBorder="1" applyAlignment="1" applyProtection="1">
      <alignment vertical="center"/>
    </xf>
    <xf numFmtId="0" fontId="21" fillId="0" borderId="9" xfId="0" applyFont="1" applyFill="1" applyBorder="1" applyAlignment="1" applyProtection="1">
      <alignment vertical="center"/>
    </xf>
    <xf numFmtId="0" fontId="0" fillId="0" borderId="0" xfId="0" applyProtection="1"/>
    <xf numFmtId="0" fontId="14" fillId="0" borderId="1" xfId="0" applyFont="1" applyFill="1" applyBorder="1" applyAlignment="1" applyProtection="1">
      <alignment vertical="center"/>
    </xf>
    <xf numFmtId="0" fontId="26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2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9" fillId="0" borderId="0" xfId="0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7" fillId="0" borderId="5" xfId="0" applyFont="1" applyBorder="1" applyAlignment="1" applyProtection="1"/>
    <xf numFmtId="0" fontId="13" fillId="0" borderId="5" xfId="0" applyFont="1" applyBorder="1" applyAlignment="1" applyProtection="1"/>
    <xf numFmtId="0" fontId="13" fillId="0" borderId="6" xfId="0" applyFont="1" applyBorder="1" applyAlignment="1" applyProtection="1"/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9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21" fillId="0" borderId="7" xfId="0" applyFont="1" applyFill="1" applyBorder="1" applyAlignment="1" applyProtection="1">
      <alignment vertical="center"/>
      <protection locked="0"/>
    </xf>
    <xf numFmtId="0" fontId="22" fillId="2" borderId="9" xfId="0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vertical="center" wrapText="1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3" fillId="0" borderId="15" xfId="0" applyFont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9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9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31" fillId="9" borderId="1" xfId="0" applyFont="1" applyFill="1" applyBorder="1" applyAlignment="1" applyProtection="1">
      <alignment vertical="center" wrapText="1"/>
      <protection locked="0"/>
    </xf>
    <xf numFmtId="0" fontId="30" fillId="9" borderId="1" xfId="0" applyFont="1" applyFill="1" applyBorder="1" applyAlignment="1" applyProtection="1">
      <alignment vertical="center" wrapText="1"/>
      <protection locked="0"/>
    </xf>
    <xf numFmtId="0" fontId="0" fillId="9" borderId="1" xfId="0" applyFont="1" applyFill="1" applyBorder="1" applyAlignment="1" applyProtection="1">
      <alignment wrapText="1"/>
      <protection locked="0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6" fillId="5" borderId="1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vertical="center"/>
      <protection locked="0"/>
    </xf>
    <xf numFmtId="0" fontId="21" fillId="0" borderId="3" xfId="0" applyFont="1" applyFill="1" applyBorder="1" applyAlignment="1" applyProtection="1">
      <alignment vertical="center"/>
      <protection locked="0"/>
    </xf>
    <xf numFmtId="0" fontId="21" fillId="0" borderId="4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25" fillId="0" borderId="8" xfId="1" applyBorder="1"/>
    <xf numFmtId="0" fontId="25" fillId="0" borderId="5" xfId="1" applyBorder="1"/>
    <xf numFmtId="0" fontId="25" fillId="0" borderId="6" xfId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25" fillId="0" borderId="11" xfId="1" applyBorder="1" applyAlignment="1">
      <alignment vertical="center" wrapText="1"/>
    </xf>
    <xf numFmtId="0" fontId="25" fillId="0" borderId="12" xfId="1" applyBorder="1" applyAlignment="1">
      <alignment vertical="center"/>
    </xf>
    <xf numFmtId="0" fontId="25" fillId="0" borderId="13" xfId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26" fillId="6" borderId="1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0" fontId="14" fillId="6" borderId="4" xfId="0" applyFont="1" applyFill="1" applyBorder="1" applyAlignment="1" applyProtection="1">
      <alignment horizontal="left" vertical="center"/>
      <protection locked="0"/>
    </xf>
    <xf numFmtId="0" fontId="19" fillId="6" borderId="2" xfId="0" applyFont="1" applyFill="1" applyBorder="1" applyAlignment="1" applyProtection="1">
      <alignment horizontal="center" vertical="center"/>
      <protection locked="0"/>
    </xf>
    <xf numFmtId="0" fontId="19" fillId="6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26" fillId="6" borderId="2" xfId="0" applyFont="1" applyFill="1" applyBorder="1" applyAlignment="1" applyProtection="1">
      <alignment horizontal="center"/>
      <protection locked="0"/>
    </xf>
    <xf numFmtId="0" fontId="26" fillId="6" borderId="3" xfId="0" applyFont="1" applyFill="1" applyBorder="1" applyAlignment="1" applyProtection="1">
      <alignment horizont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locked="0"/>
    </xf>
    <xf numFmtId="0" fontId="14" fillId="9" borderId="3" xfId="0" applyFont="1" applyFill="1" applyBorder="1" applyAlignment="1" applyProtection="1">
      <alignment horizontal="left" vertical="center" wrapText="1"/>
      <protection locked="0"/>
    </xf>
    <xf numFmtId="0" fontId="14" fillId="9" borderId="4" xfId="0" applyFont="1" applyFill="1" applyBorder="1" applyAlignment="1" applyProtection="1">
      <alignment horizontal="left" vertical="center" wrapText="1"/>
      <protection locked="0"/>
    </xf>
    <xf numFmtId="0" fontId="26" fillId="9" borderId="2" xfId="0" applyFont="1" applyFill="1" applyBorder="1" applyAlignment="1" applyProtection="1">
      <alignment horizontal="left" wrapText="1"/>
      <protection locked="0"/>
    </xf>
    <xf numFmtId="0" fontId="26" fillId="9" borderId="3" xfId="0" applyFont="1" applyFill="1" applyBorder="1" applyAlignment="1" applyProtection="1">
      <alignment horizontal="left" wrapText="1"/>
      <protection locked="0"/>
    </xf>
    <xf numFmtId="0" fontId="26" fillId="9" borderId="4" xfId="0" applyFont="1" applyFill="1" applyBorder="1" applyAlignment="1" applyProtection="1">
      <alignment horizontal="left" wrapText="1"/>
      <protection locked="0"/>
    </xf>
    <xf numFmtId="0" fontId="26" fillId="6" borderId="2" xfId="0" applyFont="1" applyFill="1" applyBorder="1" applyAlignment="1" applyProtection="1">
      <alignment horizontal="left" wrapText="1"/>
      <protection locked="0"/>
    </xf>
    <xf numFmtId="0" fontId="26" fillId="6" borderId="3" xfId="0" applyFont="1" applyFill="1" applyBorder="1" applyAlignment="1" applyProtection="1">
      <alignment horizontal="left" wrapText="1"/>
      <protection locked="0"/>
    </xf>
    <xf numFmtId="0" fontId="26" fillId="6" borderId="4" xfId="0" applyFont="1" applyFill="1" applyBorder="1" applyAlignment="1" applyProtection="1">
      <alignment horizontal="left" wrapText="1"/>
      <protection locked="0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  <protection locked="0"/>
    </xf>
    <xf numFmtId="0" fontId="14" fillId="6" borderId="4" xfId="0" applyFont="1" applyFill="1" applyBorder="1" applyAlignment="1" applyProtection="1">
      <alignment horizontal="left" vertical="center" wrapText="1"/>
      <protection locked="0"/>
    </xf>
    <xf numFmtId="0" fontId="26" fillId="6" borderId="2" xfId="0" applyFont="1" applyFill="1" applyBorder="1" applyAlignment="1" applyProtection="1">
      <alignment horizontal="center" wrapText="1"/>
      <protection locked="0"/>
    </xf>
    <xf numFmtId="0" fontId="26" fillId="6" borderId="3" xfId="0" applyFont="1" applyFill="1" applyBorder="1" applyAlignment="1" applyProtection="1">
      <alignment horizontal="center" wrapText="1"/>
      <protection locked="0"/>
    </xf>
    <xf numFmtId="0" fontId="26" fillId="6" borderId="4" xfId="0" applyFont="1" applyFill="1" applyBorder="1" applyAlignment="1" applyProtection="1">
      <alignment horizontal="center" wrapText="1"/>
      <protection locked="0"/>
    </xf>
  </cellXfs>
  <cellStyles count="4">
    <cellStyle name="Accent1" xfId="2" builtinId="29"/>
    <cellStyle name="Accent6" xfId="3" builtinId="49"/>
    <cellStyle name="Lien hypertexte" xfId="1" builtinId="8"/>
    <cellStyle name="Normal" xfId="0" builtinId="0"/>
  </cellStyles>
  <dxfs count="277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revisionHeaders" Target="revisions/revisionHeader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firstButton="1" fmlaLink="$A$11" lockText="1" noThreeD="1"/>
</file>

<file path=xl/ctrlProps/ctrlProp101.xml><?xml version="1.0" encoding="utf-8"?>
<formControlPr xmlns="http://schemas.microsoft.com/office/spreadsheetml/2009/9/main" objectType="Radio" checked="Checked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A$1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A$11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fmlaLink="$A$11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fmlaLink="$A$1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checked="Checked" firstButton="1" fmlaLink="$A$1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checked="Checked" firstButton="1" fmlaLink="$A$1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firstButton="1" fmlaLink="$A$1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fmlaLink="$A$1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checked="Checked" firstButton="1" fmlaLink="$A$1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firstButton="1" fmlaLink="$A$1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checked="Checked" firstButton="1" fmlaLink="$A$1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fmlaLink="$A$1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firstButton="1" fmlaLink="$A$1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fmlaLink="$A$11" lockText="1" noThreeD="1"/>
</file>

<file path=xl/ctrlProps/ctrlProp77.xml><?xml version="1.0" encoding="utf-8"?>
<formControlPr xmlns="http://schemas.microsoft.com/office/spreadsheetml/2009/9/main" objectType="Radio" checked="Checked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checked="Checked" firstButton="1" fmlaLink="$A$1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firstButton="1" fmlaLink="$A$1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firstButton="1" fmlaLink="$A$11" lockText="1" noThreeD="1"/>
</file>

<file path=xl/ctrlProps/ctrlProp89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fmlaLink="$A$11" lockText="1" noThreeD="1"/>
</file>

<file path=xl/ctrlProps/ctrlProp92.xml><?xml version="1.0" encoding="utf-8"?>
<formControlPr xmlns="http://schemas.microsoft.com/office/spreadsheetml/2009/9/main" objectType="Radio" checked="Checked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firstButton="1" fmlaLink="$A$11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checked="Checked" firstButton="1" fmlaLink="$A$1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1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1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1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6" name="Case d'option 1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497" name="Case d'option 2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498" name="Case d'option 3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3499" name="Option Button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3500" name="Option Button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3501" name="Option Button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63502" name="Option Button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63503" name="Option Button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63504" name="Option Button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3249" name="Case d'option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3250" name="Case d'option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7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3251" name="Case d'option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7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1137" name="Case d'opti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C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1138" name="Case d'opti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C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1139" name="Case d'option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0C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5233" name="Case d'option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11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5234" name="Case d'option 2" hidden="1">
              <a:extLst>
                <a:ext uri="{63B3BB69-23CF-44E3-9099-C40C66FF867C}">
                  <a14:compatExt spid="_x0000_s95234"/>
                </a:ext>
                <a:ext uri="{FF2B5EF4-FFF2-40B4-BE49-F238E27FC236}">
                  <a16:creationId xmlns:a16="http://schemas.microsoft.com/office/drawing/2014/main" id="{00000000-0008-0000-1100-000002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5235" name="Case d'option 3" hidden="1">
              <a:extLst>
                <a:ext uri="{63B3BB69-23CF-44E3-9099-C40C66FF867C}">
                  <a14:compatExt spid="_x0000_s95235"/>
                </a:ext>
                <a:ext uri="{FF2B5EF4-FFF2-40B4-BE49-F238E27FC236}">
                  <a16:creationId xmlns:a16="http://schemas.microsoft.com/office/drawing/2014/main" id="{00000000-0008-0000-1100-000003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3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3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3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8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8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8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0113" name="Case d'option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D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0114" name="Case d'option 2" hidden="1">
              <a:extLst>
                <a:ext uri="{63B3BB69-23CF-44E3-9099-C40C66FF867C}">
                  <a14:compatExt spid="_x0000_s90114"/>
                </a:ext>
                <a:ext uri="{FF2B5EF4-FFF2-40B4-BE49-F238E27FC236}">
                  <a16:creationId xmlns:a16="http://schemas.microsoft.com/office/drawing/2014/main" id="{00000000-0008-0000-0D00-000002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0115" name="Case d'option 3" hidden="1">
              <a:extLst>
                <a:ext uri="{63B3BB69-23CF-44E3-9099-C40C66FF867C}">
                  <a14:compatExt spid="_x0000_s90115"/>
                </a:ext>
                <a:ext uri="{FF2B5EF4-FFF2-40B4-BE49-F238E27FC236}">
                  <a16:creationId xmlns:a16="http://schemas.microsoft.com/office/drawing/2014/main" id="{00000000-0008-0000-0D00-000003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6257" name="Case d'opti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12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6258" name="Case d'opti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12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6259" name="Case d'option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12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1681" name="Option Button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4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1682" name="Option Button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00000000-0008-0000-0400-000002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1683" name="Option Button 3" hidden="1">
              <a:extLst>
                <a:ext uri="{63B3BB69-23CF-44E3-9099-C40C66FF867C}">
                  <a14:compatExt spid="_x0000_s71683"/>
                </a:ext>
                <a:ext uri="{FF2B5EF4-FFF2-40B4-BE49-F238E27FC236}">
                  <a16:creationId xmlns:a16="http://schemas.microsoft.com/office/drawing/2014/main" id="{00000000-0008-0000-0400-000003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2705" name="Option Button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0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2706" name="Option Button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0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2707" name="Option Button 3" hidden="1">
              <a:extLst>
                <a:ext uri="{63B3BB69-23CF-44E3-9099-C40C66FF867C}">
                  <a14:compatExt spid="_x0000_s72707"/>
                </a:ext>
                <a:ext uri="{FF2B5EF4-FFF2-40B4-BE49-F238E27FC236}">
                  <a16:creationId xmlns:a16="http://schemas.microsoft.com/office/drawing/2014/main" id="{00000000-0008-0000-0900-000003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3185" name="Case d'option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0E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3186" name="Case d'option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0E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3187" name="Case d'option 3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0E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18" name="Case d'option 1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19" name="Case d'option 2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20" name="Case d'option 3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64521" name="Option Button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64522" name="Option Button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64523" name="Option Button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64524" name="Option Button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64525" name="Option Button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64526" name="Option Button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7281" name="Case d'option 1" hidden="1">
              <a:extLst>
                <a:ext uri="{63B3BB69-23CF-44E3-9099-C40C66FF867C}">
                  <a14:compatExt spid="_x0000_s97281"/>
                </a:ext>
                <a:ext uri="{FF2B5EF4-FFF2-40B4-BE49-F238E27FC236}">
                  <a16:creationId xmlns:a16="http://schemas.microsoft.com/office/drawing/2014/main" id="{00000000-0008-0000-1300-000001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7282" name="Case d'option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13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7283" name="Case d'option 3" hidden="1">
              <a:extLst>
                <a:ext uri="{63B3BB69-23CF-44E3-9099-C40C66FF867C}">
                  <a14:compatExt spid="_x0000_s97283"/>
                </a:ext>
                <a:ext uri="{FF2B5EF4-FFF2-40B4-BE49-F238E27FC236}">
                  <a16:creationId xmlns:a16="http://schemas.microsoft.com/office/drawing/2014/main" id="{00000000-0008-0000-1300-000003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5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5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00000000-0008-0000-0500-000003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79873" name="Option 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A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79874" name="Option Button 2" hidden="1">
              <a:extLst>
                <a:ext uri="{63B3BB69-23CF-44E3-9099-C40C66FF867C}">
                  <a14:compatExt spid="_x0000_s79874"/>
                </a:ext>
                <a:ext uri="{FF2B5EF4-FFF2-40B4-BE49-F238E27FC236}">
                  <a16:creationId xmlns:a16="http://schemas.microsoft.com/office/drawing/2014/main" id="{00000000-0008-0000-0A00-000002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79875" name="Option Button 3" hidden="1">
              <a:extLst>
                <a:ext uri="{63B3BB69-23CF-44E3-9099-C40C66FF867C}">
                  <a14:compatExt spid="_x0000_s79875"/>
                </a:ext>
                <a:ext uri="{FF2B5EF4-FFF2-40B4-BE49-F238E27FC236}">
                  <a16:creationId xmlns:a16="http://schemas.microsoft.com/office/drawing/2014/main" id="{00000000-0008-0000-0A00-000003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49153" name="Case d'option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F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49154" name="Case d'option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F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49155" name="Case d'option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F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54273" name="Case d'opti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4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54274" name="Case d'option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14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54275" name="Case d'option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14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89089" name="Case d'opti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89090" name="Case d'option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B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89091" name="Case d'option 3" hidden="1">
              <a:extLst>
                <a:ext uri="{63B3BB69-23CF-44E3-9099-C40C66FF867C}">
                  <a14:compatExt spid="_x0000_s89091"/>
                </a:ext>
                <a:ext uri="{FF2B5EF4-FFF2-40B4-BE49-F238E27FC236}">
                  <a16:creationId xmlns:a16="http://schemas.microsoft.com/office/drawing/2014/main" id="{00000000-0008-0000-0B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89094" name="Case d'option 1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89095" name="Case d'option 2" hidden="1">
              <a:extLst>
                <a:ext uri="{63B3BB69-23CF-44E3-9099-C40C66FF867C}">
                  <a14:compatExt spid="_x0000_s89095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89096" name="Case d'option 3" hidden="1">
              <a:extLst>
                <a:ext uri="{63B3BB69-23CF-44E3-9099-C40C66FF867C}">
                  <a14:compatExt spid="_x0000_s89096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89097" name="Option Button 9" hidden="1">
              <a:extLst>
                <a:ext uri="{63B3BB69-23CF-44E3-9099-C40C66FF867C}">
                  <a14:compatExt spid="_x0000_s89097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89098" name="Option Button 10" hidden="1">
              <a:extLst>
                <a:ext uri="{63B3BB69-23CF-44E3-9099-C40C66FF867C}">
                  <a14:compatExt spid="_x0000_s89098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89099" name="Option Button 11" hidden="1">
              <a:extLst>
                <a:ext uri="{63B3BB69-23CF-44E3-9099-C40C66FF867C}">
                  <a14:compatExt spid="_x0000_s89099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94209" name="Case d'opti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10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94210" name="Case d'option 2" hidden="1">
              <a:extLst>
                <a:ext uri="{63B3BB69-23CF-44E3-9099-C40C66FF867C}">
                  <a14:compatExt spid="_x0000_s94210"/>
                </a:ext>
                <a:ext uri="{FF2B5EF4-FFF2-40B4-BE49-F238E27FC236}">
                  <a16:creationId xmlns:a16="http://schemas.microsoft.com/office/drawing/2014/main" id="{00000000-0008-0000-10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94211" name="Case d'option 3" hidden="1">
              <a:extLst>
                <a:ext uri="{63B3BB69-23CF-44E3-9099-C40C66FF867C}">
                  <a14:compatExt spid="_x0000_s94211"/>
                </a:ext>
                <a:ext uri="{FF2B5EF4-FFF2-40B4-BE49-F238E27FC236}">
                  <a16:creationId xmlns:a16="http://schemas.microsoft.com/office/drawing/2014/main" id="{00000000-0008-0000-10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28575</xdr:rowOff>
        </xdr:from>
        <xdr:to>
          <xdr:col>0</xdr:col>
          <xdr:colOff>619125</xdr:colOff>
          <xdr:row>10</xdr:row>
          <xdr:rowOff>47625</xdr:rowOff>
        </xdr:to>
        <xdr:sp macro="" textlink="">
          <xdr:nvSpPr>
            <xdr:cNvPr id="94215" name="Case d'option 1" hidden="1">
              <a:extLst>
                <a:ext uri="{63B3BB69-23CF-44E3-9099-C40C66FF867C}">
                  <a14:compatExt spid="_x0000_s94215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12</xdr:row>
          <xdr:rowOff>38100</xdr:rowOff>
        </xdr:from>
        <xdr:to>
          <xdr:col>0</xdr:col>
          <xdr:colOff>619125</xdr:colOff>
          <xdr:row>13</xdr:row>
          <xdr:rowOff>66675</xdr:rowOff>
        </xdr:to>
        <xdr:sp macro="" textlink="">
          <xdr:nvSpPr>
            <xdr:cNvPr id="94216" name="Case d'option 2" hidden="1">
              <a:extLst>
                <a:ext uri="{63B3BB69-23CF-44E3-9099-C40C66FF867C}">
                  <a14:compatExt spid="_x0000_s94216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76200</xdr:rowOff>
        </xdr:from>
        <xdr:to>
          <xdr:col>0</xdr:col>
          <xdr:colOff>619125</xdr:colOff>
          <xdr:row>12</xdr:row>
          <xdr:rowOff>9525</xdr:rowOff>
        </xdr:to>
        <xdr:sp macro="" textlink="">
          <xdr:nvSpPr>
            <xdr:cNvPr id="94217" name="Case d'option 3" hidden="1">
              <a:extLst>
                <a:ext uri="{63B3BB69-23CF-44E3-9099-C40C66FF867C}">
                  <a14:compatExt spid="_x0000_s94217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4449" name="Case d'opti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4450" name="Case d'opti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4451" name="Case d'option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5473" name="Case d'option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5474" name="Case d'option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5475" name="Case d'option 3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6497" name="Case d'option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6498" name="Case d'option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6499" name="Case d'option 3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103425" name="Case d'optio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103426" name="Case d'option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103427" name="Case d'option 3" hidden="1">
              <a:extLst>
                <a:ext uri="{63B3BB69-23CF-44E3-9099-C40C66FF867C}">
                  <a14:compatExt spid="_x0000_s103427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28575</xdr:rowOff>
        </xdr:from>
        <xdr:to>
          <xdr:col>0</xdr:col>
          <xdr:colOff>619125</xdr:colOff>
          <xdr:row>9</xdr:row>
          <xdr:rowOff>47625</xdr:rowOff>
        </xdr:to>
        <xdr:sp macro="" textlink="">
          <xdr:nvSpPr>
            <xdr:cNvPr id="38913" name="Case d'opti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38100</xdr:rowOff>
        </xdr:from>
        <xdr:to>
          <xdr:col>0</xdr:col>
          <xdr:colOff>619125</xdr:colOff>
          <xdr:row>12</xdr:row>
          <xdr:rowOff>66675</xdr:rowOff>
        </xdr:to>
        <xdr:sp macro="" textlink="">
          <xdr:nvSpPr>
            <xdr:cNvPr id="38914" name="Case d'opti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76200</xdr:rowOff>
        </xdr:from>
        <xdr:to>
          <xdr:col>0</xdr:col>
          <xdr:colOff>619125</xdr:colOff>
          <xdr:row>11</xdr:row>
          <xdr:rowOff>9525</xdr:rowOff>
        </xdr:to>
        <xdr:sp macro="" textlink="">
          <xdr:nvSpPr>
            <xdr:cNvPr id="38915" name="Case d'opti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tephanebouissou\Documents\Mes%20Documents\Departement%20ST\Maquette%202018\D:\Applications\Microsoft%20Excel.app\C:\Users\emsellem\AppData\Local\Temp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anebouissou/Documents/Mes%20Documents/Departement%20ST/Maquette%202018/Users/stephanebouissou/Desktop/C:/Volumes/Mes%20Documents/DEVE/Cellule%20APOGEE/2018%20MODULO/MCC/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475F73-FFD8-48AA-ADE6-9935DE162BB8}" diskRevisions="1" revisionId="25" version="2">
  <header guid="{30475F73-FFD8-48AA-ADE6-9935DE162BB8}" dateTime="2020-04-29T12:27:13" maxSheetId="28" userName="ABRAM" r:id="rId2">
    <sheetIdMap count="2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8693826-36BB-4269-9CD9-949AFF3C7653}" action="delete"/>
  <rdn rId="0" localSheetId="1" customView="1" name="Z_A8693826_36BB_4269_9CD9_949AFF3C7653_.wvu.PrintArea" hidden="1" oldHidden="1">
    <formula>'Fiche générale'!$A$1:$I$29</formula>
    <oldFormula>'Fiche générale'!$A$1:$I$29</oldFormula>
  </rdn>
  <rdn rId="0" localSheetId="2" customView="1" name="Z_A8693826_36BB_4269_9CD9_949AFF3C7653_.wvu.PrintTitles" hidden="1" oldHidden="1">
    <formula>'S1-GEDD'!$1:$16</formula>
    <oldFormula>'S1-GEDD'!$1:$16</oldFormula>
  </rdn>
  <rdn rId="0" localSheetId="3" customView="1" name="Z_A8693826_36BB_4269_9CD9_949AFF3C7653_.wvu.PrintTitles" hidden="1" oldHidden="1">
    <formula>'S2-GEDD'!$1:$16</formula>
    <oldFormula>'S2-GEDD'!$1:$16</oldFormula>
  </rdn>
  <rdn rId="0" localSheetId="4" customView="1" name="Z_A8693826_36BB_4269_9CD9_949AFF3C7653_.wvu.PrintTitles" hidden="1" oldHidden="1">
    <formula>'S3 - GEDD'!$1:$16</formula>
    <oldFormula>'S3 - GEDD'!$1:$16</oldFormula>
  </rdn>
  <rdn rId="0" localSheetId="5" customView="1" name="Z_A8693826_36BB_4269_9CD9_949AFF3C7653_.wvu.PrintTitles" hidden="1" oldHidden="1">
    <formula>'S4 - GEDD'!$1:$16</formula>
    <oldFormula>'S4 - GEDD'!$1:$16</oldFormula>
  </rdn>
  <rdn rId="0" localSheetId="6" customView="1" name="Z_A8693826_36BB_4269_9CD9_949AFF3C7653_.wvu.PrintTitles" hidden="1" oldHidden="1">
    <formula>'S1-COMEDD'!$1:$16</formula>
    <oldFormula>'S1-COMEDD'!$1:$16</oldFormula>
  </rdn>
  <rdn rId="0" localSheetId="7" customView="1" name="Z_A8693826_36BB_4269_9CD9_949AFF3C7653_.wvu.PrintTitles" hidden="1" oldHidden="1">
    <formula>'S2-COMEDD'!$1:$16</formula>
    <oldFormula>'S2-COMEDD'!$1:$16</oldFormula>
  </rdn>
  <rdn rId="0" localSheetId="8" customView="1" name="Z_A8693826_36BB_4269_9CD9_949AFF3C7653_.wvu.PrintTitles" hidden="1" oldHidden="1">
    <formula>'S3-COMEDD'!$1:$16</formula>
    <oldFormula>'S3-COMEDD'!$1:$16</oldFormula>
  </rdn>
  <rdn rId="0" localSheetId="9" customView="1" name="Z_A8693826_36BB_4269_9CD9_949AFF3C7653_.wvu.PrintTitles" hidden="1" oldHidden="1">
    <formula>'S4-COMEDD'!$1:$16</formula>
    <oldFormula>'S4-COMEDD'!$1:$16</oldFormula>
  </rdn>
  <rdn rId="0" localSheetId="10" customView="1" name="Z_A8693826_36BB_4269_9CD9_949AFF3C7653_.wvu.PrintTitles" hidden="1" oldHidden="1">
    <formula>'S1-AIR'!$1:$16</formula>
    <oldFormula>'S1-AIR'!$1:$16</oldFormula>
  </rdn>
  <rdn rId="0" localSheetId="11" customView="1" name="Z_A8693826_36BB_4269_9CD9_949AFF3C7653_.wvu.PrintTitles" hidden="1" oldHidden="1">
    <formula>'S2-AIR'!$1:$16</formula>
    <oldFormula>'S2-AIR'!$1:$16</oldFormula>
  </rdn>
  <rdn rId="0" localSheetId="12" customView="1" name="Z_A8693826_36BB_4269_9CD9_949AFF3C7653_.wvu.PrintTitles" hidden="1" oldHidden="1">
    <formula>'S3 - AIR'!$1:$16</formula>
    <oldFormula>'S3 - AIR'!$1:$16</oldFormula>
  </rdn>
  <rdn rId="0" localSheetId="13" customView="1" name="Z_A8693826_36BB_4269_9CD9_949AFF3C7653_.wvu.PrintTitles" hidden="1" oldHidden="1">
    <formula>'S4 - AIR'!$1:$16</formula>
    <oldFormula>'S4 - AIR'!$1:$16</oldFormula>
  </rdn>
  <rdn rId="0" localSheetId="14" customView="1" name="Z_A8693826_36BB_4269_9CD9_949AFF3C7653_.wvu.PrintTitles" hidden="1" oldHidden="1">
    <formula>'S1-GEOPRAD'!$1:$16</formula>
    <oldFormula>'S1-GEOPRAD'!$1:$16</oldFormula>
  </rdn>
  <rdn rId="0" localSheetId="15" customView="1" name="Z_A8693826_36BB_4269_9CD9_949AFF3C7653_.wvu.PrintTitles" hidden="1" oldHidden="1">
    <formula>'S2-GEOPRAD'!$1:$16</formula>
    <oldFormula>'S2-GEOPRAD'!$1:$16</oldFormula>
  </rdn>
  <rdn rId="0" localSheetId="16" customView="1" name="Z_A8693826_36BB_4269_9CD9_949AFF3C7653_.wvu.PrintTitles" hidden="1" oldHidden="1">
    <formula>'S3 - GEOPRAD'!$1:$16</formula>
    <oldFormula>'S3 - GEOPRAD'!$1:$16</oldFormula>
  </rdn>
  <rdn rId="0" localSheetId="17" customView="1" name="Z_A8693826_36BB_4269_9CD9_949AFF3C7653_.wvu.PrintTitles" hidden="1" oldHidden="1">
    <formula>'S4 - GEOPRAD'!$1:$16</formula>
    <oldFormula>'S4 - GEOPRAD'!$1:$16</oldFormula>
  </rdn>
  <rdn rId="0" localSheetId="18" customView="1" name="Z_A8693826_36BB_4269_9CD9_949AFF3C7653_.wvu.PrintTitles" hidden="1" oldHidden="1">
    <formula>'S1-Hydroprotech'!$1:$16</formula>
    <oldFormula>'S1-Hydroprotech'!$1:$16</oldFormula>
  </rdn>
  <rdn rId="0" localSheetId="19" customView="1" name="Z_A8693826_36BB_4269_9CD9_949AFF3C7653_.wvu.PrintTitles" hidden="1" oldHidden="1">
    <formula>'S2-Hydroprotech'!$1:$16</formula>
    <oldFormula>'S2-Hydroprotech'!$1:$16</oldFormula>
  </rdn>
  <rdn rId="0" localSheetId="20" customView="1" name="Z_A8693826_36BB_4269_9CD9_949AFF3C7653_.wvu.PrintTitles" hidden="1" oldHidden="1">
    <formula>'S3 - Hydroprotech'!$1:$16</formula>
    <oldFormula>'S3 - Hydroprotech'!$1:$16</oldFormula>
  </rdn>
  <rdn rId="0" localSheetId="21" customView="1" name="Z_A8693826_36BB_4269_9CD9_949AFF3C7653_.wvu.PrintTitles" hidden="1" oldHidden="1">
    <formula>'S4 - Hydroprotech'!$1:$16</formula>
    <oldFormula>'S4 - Hydroprotech'!$1:$16</oldFormula>
  </rdn>
  <rdn rId="0" localSheetId="22" customView="1" name="Z_A8693826_36BB_4269_9CD9_949AFF3C7653_.wvu.PrintTitles" hidden="1" oldHidden="1">
    <formula>'S1-Euroaqua'!$1:$16</formula>
    <oldFormula>'S1-Euroaqua'!$1:$16</oldFormula>
  </rdn>
  <rdn rId="0" localSheetId="23" customView="1" name="Z_A8693826_36BB_4269_9CD9_949AFF3C7653_.wvu.PrintTitles" hidden="1" oldHidden="1">
    <formula>'S2-Euroaquae'!$1:$16</formula>
    <oldFormula>'S2-Euroaquae'!$1:$16</oldFormula>
  </rdn>
  <rdn rId="0" localSheetId="24" customView="1" name="Z_A8693826_36BB_4269_9CD9_949AFF3C7653_.wvu.PrintTitles" hidden="1" oldHidden="1">
    <formula>'S3 - Euroaquae'!$1:$16</formula>
    <oldFormula>'S3 - Euroaquae'!$1:$16</oldFormula>
  </rdn>
  <rdn rId="0" localSheetId="25" customView="1" name="Z_A8693826_36BB_4269_9CD9_949AFF3C7653_.wvu.PrintTitles" hidden="1" oldHidden="1">
    <formula>'S4 - Euroaquae'!$1:$16</formula>
    <oldFormula>'S4 - Euroaquae'!$1:$16</oldFormula>
  </rdn>
  <rcv guid="{A8693826-36BB-4269-9CD9-949AFF3C76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affichTexte.do?cidTexte=JORFTEXT000028543525" TargetMode="External"/><Relationship Id="rId2" Type="http://schemas.openxmlformats.org/officeDocument/2006/relationships/hyperlink" Target="https://www.legifrance.gouv.fr/affichTexte.do?cidTexte=JORFTEXT000000771847&amp;dateTexte=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57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60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59.xml"/><Relationship Id="rId5" Type="http://schemas.openxmlformats.org/officeDocument/2006/relationships/ctrlProp" Target="../ctrlProps/ctrlProp58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62.xml"/><Relationship Id="rId5" Type="http://schemas.openxmlformats.org/officeDocument/2006/relationships/ctrlProp" Target="../ctrlProps/ctrlProp6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3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69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4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7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5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75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6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81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80.xml"/><Relationship Id="rId5" Type="http://schemas.openxmlformats.org/officeDocument/2006/relationships/ctrlProp" Target="../ctrlProps/ctrlProp79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mments" Target="../comments18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84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83.xml"/><Relationship Id="rId5" Type="http://schemas.openxmlformats.org/officeDocument/2006/relationships/ctrlProp" Target="../ctrlProps/ctrlProp82.xml"/><Relationship Id="rId4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9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86.xml"/><Relationship Id="rId5" Type="http://schemas.openxmlformats.org/officeDocument/2006/relationships/ctrlProp" Target="../ctrlProps/ctrlProp85.xml"/><Relationship Id="rId4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mments" Target="../comments20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90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89.xml"/><Relationship Id="rId5" Type="http://schemas.openxmlformats.org/officeDocument/2006/relationships/ctrlProp" Target="../ctrlProps/ctrlProp88.xml"/><Relationship Id="rId4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1.xml"/><Relationship Id="rId3" Type="http://schemas.openxmlformats.org/officeDocument/2006/relationships/drawing" Target="../drawings/drawing21.xml"/><Relationship Id="rId7" Type="http://schemas.openxmlformats.org/officeDocument/2006/relationships/ctrlProp" Target="../ctrlProps/ctrlProp9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ctrlProp" Target="../ctrlProps/ctrlProp92.xml"/><Relationship Id="rId5" Type="http://schemas.openxmlformats.org/officeDocument/2006/relationships/ctrlProp" Target="../ctrlProps/ctrlProp91.xml"/><Relationship Id="rId4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2.xml"/><Relationship Id="rId3" Type="http://schemas.openxmlformats.org/officeDocument/2006/relationships/drawing" Target="../drawings/drawing22.xml"/><Relationship Id="rId7" Type="http://schemas.openxmlformats.org/officeDocument/2006/relationships/ctrlProp" Target="../ctrlProps/ctrlProp96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95.xml"/><Relationship Id="rId5" Type="http://schemas.openxmlformats.org/officeDocument/2006/relationships/ctrlProp" Target="../ctrlProps/ctrlProp94.xml"/><Relationship Id="rId4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3.xml"/><Relationship Id="rId3" Type="http://schemas.openxmlformats.org/officeDocument/2006/relationships/drawing" Target="../drawings/drawing23.xml"/><Relationship Id="rId7" Type="http://schemas.openxmlformats.org/officeDocument/2006/relationships/ctrlProp" Target="../ctrlProps/ctrlProp99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98.xml"/><Relationship Id="rId5" Type="http://schemas.openxmlformats.org/officeDocument/2006/relationships/ctrlProp" Target="../ctrlProps/ctrlProp97.xml"/><Relationship Id="rId4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4.xml"/><Relationship Id="rId3" Type="http://schemas.openxmlformats.org/officeDocument/2006/relationships/drawing" Target="../drawings/drawing24.xml"/><Relationship Id="rId7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vmlDrawing" Target="../drawings/vmlDrawing24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omments" Target="../comments2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2.xml"/><Relationship Id="rId1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39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8.xml"/><Relationship Id="rId11" Type="http://schemas.openxmlformats.org/officeDocument/2006/relationships/comments" Target="../comments4.xml"/><Relationship Id="rId5" Type="http://schemas.openxmlformats.org/officeDocument/2006/relationships/ctrlProp" Target="../ctrlProps/ctrlProp37.xml"/><Relationship Id="rId10" Type="http://schemas.openxmlformats.org/officeDocument/2006/relationships/ctrlProp" Target="../ctrlProps/ctrlProp4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4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4.xml"/><Relationship Id="rId5" Type="http://schemas.openxmlformats.org/officeDocument/2006/relationships/ctrlProp" Target="../ctrlProps/ctrlProp43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5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1"/>
  <dimension ref="A1:J29"/>
  <sheetViews>
    <sheetView showGridLines="0" workbookViewId="0">
      <selection activeCell="D4" sqref="D4"/>
    </sheetView>
  </sheetViews>
  <sheetFormatPr baseColWidth="10" defaultRowHeight="15" x14ac:dyDescent="0.25"/>
  <cols>
    <col min="1" max="1" width="26.140625" customWidth="1"/>
    <col min="2" max="2" width="27.42578125" customWidth="1"/>
    <col min="3" max="3" width="18.85546875" bestFit="1" customWidth="1"/>
    <col min="10" max="10" width="5.42578125" style="1" customWidth="1"/>
  </cols>
  <sheetData>
    <row r="1" spans="1:10" ht="23.25" x14ac:dyDescent="0.35">
      <c r="A1" s="115" t="s">
        <v>174</v>
      </c>
      <c r="B1" s="116"/>
      <c r="C1" s="117"/>
      <c r="D1" s="117"/>
      <c r="E1" s="117"/>
      <c r="F1" s="117"/>
      <c r="G1" s="117"/>
      <c r="H1" s="117"/>
      <c r="I1" s="118"/>
      <c r="J1" s="23"/>
    </row>
    <row r="2" spans="1:10" s="15" customFormat="1" ht="24.95" customHeight="1" x14ac:dyDescent="0.5">
      <c r="A2" s="28" t="s">
        <v>36</v>
      </c>
      <c r="B2" s="71" t="s">
        <v>158</v>
      </c>
      <c r="C2" s="71" t="s">
        <v>451</v>
      </c>
      <c r="D2" s="71"/>
      <c r="E2" s="71"/>
      <c r="F2" s="71"/>
      <c r="G2" s="71"/>
      <c r="H2" s="71"/>
      <c r="I2" s="71"/>
      <c r="J2" s="16"/>
    </row>
    <row r="3" spans="1:10" s="14" customFormat="1" ht="24.95" customHeight="1" x14ac:dyDescent="0.5">
      <c r="A3" s="29" t="s">
        <v>34</v>
      </c>
      <c r="B3" s="125" t="s">
        <v>103</v>
      </c>
      <c r="C3" s="126"/>
      <c r="D3" s="126"/>
      <c r="E3" s="126"/>
      <c r="F3" s="126"/>
      <c r="G3" s="126"/>
      <c r="H3" s="126"/>
      <c r="I3" s="127"/>
      <c r="J3" s="24"/>
    </row>
    <row r="4" spans="1:10" s="14" customFormat="1" ht="24.95" customHeight="1" x14ac:dyDescent="0.5">
      <c r="A4" s="29" t="s">
        <v>168</v>
      </c>
      <c r="B4" s="37" t="str">
        <f>IF(AND(B2="IAE",B3="Management et commerce international"),"GMMC18",IFERROR(VLOOKUP(B3,tab_code_dip,2,FALSE),"-"))</f>
        <v>SMGEN18</v>
      </c>
      <c r="C4" s="36" t="s">
        <v>450</v>
      </c>
      <c r="D4" s="36"/>
      <c r="E4" s="36"/>
      <c r="F4" s="36"/>
      <c r="G4" s="36"/>
      <c r="H4" s="36"/>
      <c r="I4" s="36"/>
      <c r="J4" s="24"/>
    </row>
    <row r="5" spans="1:10" s="14" customFormat="1" ht="24.95" customHeight="1" x14ac:dyDescent="0.5">
      <c r="A5" s="28" t="s">
        <v>53</v>
      </c>
      <c r="B5" s="72" t="s">
        <v>179</v>
      </c>
      <c r="C5" s="22" t="s">
        <v>173</v>
      </c>
      <c r="D5" s="27"/>
      <c r="E5" s="27"/>
      <c r="F5" s="27"/>
      <c r="G5" s="27"/>
      <c r="H5" s="27"/>
      <c r="I5" s="27"/>
      <c r="J5" s="24"/>
    </row>
    <row r="6" spans="1:10" s="14" customFormat="1" ht="24.95" customHeight="1" x14ac:dyDescent="0.5">
      <c r="A6" s="28" t="s">
        <v>54</v>
      </c>
      <c r="B6" s="73" t="s">
        <v>179</v>
      </c>
      <c r="C6" s="22" t="s">
        <v>172</v>
      </c>
      <c r="D6" s="27"/>
      <c r="E6" s="27"/>
      <c r="F6" s="27"/>
      <c r="G6" s="27"/>
      <c r="H6" s="27"/>
      <c r="I6" s="27"/>
      <c r="J6" s="24"/>
    </row>
    <row r="7" spans="1:10" ht="20.25" customHeight="1" x14ac:dyDescent="0.25">
      <c r="A7" s="128" t="s">
        <v>42</v>
      </c>
      <c r="B7" s="129"/>
      <c r="C7" s="129"/>
      <c r="D7" s="129"/>
      <c r="E7" s="129"/>
      <c r="F7" s="129"/>
      <c r="G7" s="129"/>
      <c r="H7" s="129"/>
      <c r="I7" s="130"/>
    </row>
    <row r="8" spans="1:10" x14ac:dyDescent="0.25">
      <c r="A8" s="19" t="s">
        <v>37</v>
      </c>
      <c r="B8" s="17"/>
      <c r="C8" s="17"/>
      <c r="D8" s="17"/>
      <c r="E8" s="17"/>
      <c r="F8" s="17"/>
      <c r="G8" s="17"/>
      <c r="H8" s="17"/>
      <c r="I8" s="17"/>
    </row>
    <row r="9" spans="1:10" s="18" customFormat="1" x14ac:dyDescent="0.25">
      <c r="A9" s="131" t="s">
        <v>38</v>
      </c>
      <c r="B9" s="132"/>
      <c r="C9" s="132"/>
      <c r="D9" s="132"/>
      <c r="E9" s="132"/>
      <c r="F9" s="132"/>
      <c r="G9" s="132"/>
      <c r="H9" s="132"/>
      <c r="I9" s="133"/>
      <c r="J9" s="25"/>
    </row>
    <row r="10" spans="1:10" s="32" customFormat="1" x14ac:dyDescent="0.25">
      <c r="A10" s="137" t="s">
        <v>181</v>
      </c>
      <c r="B10" s="138"/>
      <c r="C10" s="138"/>
      <c r="D10" s="138"/>
      <c r="E10" s="138"/>
      <c r="F10" s="138"/>
      <c r="G10" s="138"/>
      <c r="H10" s="138"/>
      <c r="I10" s="139"/>
      <c r="J10" s="31"/>
    </row>
    <row r="11" spans="1:10" s="18" customFormat="1" x14ac:dyDescent="0.25">
      <c r="A11" s="119"/>
      <c r="B11" s="120"/>
      <c r="C11" s="120"/>
      <c r="D11" s="120"/>
      <c r="E11" s="120"/>
      <c r="F11" s="120"/>
      <c r="G11" s="120"/>
      <c r="H11" s="120"/>
      <c r="I11" s="121"/>
      <c r="J11" s="25"/>
    </row>
    <row r="12" spans="1:10" s="18" customFormat="1" x14ac:dyDescent="0.25">
      <c r="A12" s="134" t="s">
        <v>39</v>
      </c>
      <c r="B12" s="135"/>
      <c r="C12" s="135"/>
      <c r="D12" s="135"/>
      <c r="E12" s="135"/>
      <c r="F12" s="135"/>
      <c r="G12" s="135"/>
      <c r="H12" s="135"/>
      <c r="I12" s="136"/>
      <c r="J12" s="25"/>
    </row>
    <row r="13" spans="1:10" s="32" customFormat="1" x14ac:dyDescent="0.25">
      <c r="A13" s="137" t="s">
        <v>258</v>
      </c>
      <c r="B13" s="138"/>
      <c r="C13" s="138"/>
      <c r="D13" s="138"/>
      <c r="E13" s="138"/>
      <c r="F13" s="138"/>
      <c r="G13" s="138"/>
      <c r="H13" s="138"/>
      <c r="I13" s="139"/>
      <c r="J13" s="31"/>
    </row>
    <row r="14" spans="1:10" s="18" customFormat="1" x14ac:dyDescent="0.25">
      <c r="A14" s="119"/>
      <c r="B14" s="120"/>
      <c r="C14" s="120"/>
      <c r="D14" s="120"/>
      <c r="E14" s="120"/>
      <c r="F14" s="120"/>
      <c r="G14" s="120"/>
      <c r="H14" s="120"/>
      <c r="I14" s="121"/>
      <c r="J14" s="25"/>
    </row>
    <row r="15" spans="1:10" s="20" customFormat="1" x14ac:dyDescent="0.25">
      <c r="A15" s="134" t="s">
        <v>40</v>
      </c>
      <c r="B15" s="135"/>
      <c r="C15" s="135"/>
      <c r="D15" s="135"/>
      <c r="E15" s="135"/>
      <c r="F15" s="135"/>
      <c r="G15" s="135"/>
      <c r="H15" s="135"/>
      <c r="I15" s="136"/>
      <c r="J15" s="26"/>
    </row>
    <row r="16" spans="1:10" s="34" customFormat="1" x14ac:dyDescent="0.25">
      <c r="A16" s="137" t="s">
        <v>182</v>
      </c>
      <c r="B16" s="138"/>
      <c r="C16" s="138"/>
      <c r="D16" s="138"/>
      <c r="E16" s="138"/>
      <c r="F16" s="138"/>
      <c r="G16" s="138"/>
      <c r="H16" s="138"/>
      <c r="I16" s="139"/>
      <c r="J16" s="33"/>
    </row>
    <row r="17" spans="1:10" s="18" customFormat="1" x14ac:dyDescent="0.25">
      <c r="A17" s="119"/>
      <c r="B17" s="120"/>
      <c r="C17" s="120"/>
      <c r="D17" s="120"/>
      <c r="E17" s="120"/>
      <c r="F17" s="120"/>
      <c r="G17" s="120"/>
      <c r="H17" s="120"/>
      <c r="I17" s="121"/>
      <c r="J17" s="25"/>
    </row>
    <row r="18" spans="1:10" s="20" customFormat="1" x14ac:dyDescent="0.25">
      <c r="A18" s="134" t="s">
        <v>41</v>
      </c>
      <c r="B18" s="135"/>
      <c r="C18" s="135"/>
      <c r="D18" s="135"/>
      <c r="E18" s="135"/>
      <c r="F18" s="135"/>
      <c r="G18" s="135"/>
      <c r="H18" s="135"/>
      <c r="I18" s="136"/>
      <c r="J18" s="26"/>
    </row>
    <row r="19" spans="1:10" s="34" customFormat="1" x14ac:dyDescent="0.25">
      <c r="A19" s="137" t="s">
        <v>216</v>
      </c>
      <c r="B19" s="138"/>
      <c r="C19" s="138"/>
      <c r="D19" s="138"/>
      <c r="E19" s="138"/>
      <c r="F19" s="138"/>
      <c r="G19" s="138"/>
      <c r="H19" s="138"/>
      <c r="I19" s="139"/>
      <c r="J19" s="33"/>
    </row>
    <row r="20" spans="1:10" s="18" customFormat="1" x14ac:dyDescent="0.25">
      <c r="A20" s="119"/>
      <c r="B20" s="120"/>
      <c r="C20" s="120"/>
      <c r="D20" s="120"/>
      <c r="E20" s="120"/>
      <c r="F20" s="120"/>
      <c r="G20" s="120"/>
      <c r="H20" s="120"/>
      <c r="I20" s="121"/>
      <c r="J20" s="25"/>
    </row>
    <row r="21" spans="1:10" ht="20.25" customHeight="1" x14ac:dyDescent="0.25">
      <c r="A21" s="122" t="s">
        <v>43</v>
      </c>
      <c r="B21" s="123"/>
      <c r="C21" s="123"/>
      <c r="D21" s="123"/>
      <c r="E21" s="123"/>
      <c r="F21" s="123"/>
      <c r="G21" s="123"/>
      <c r="H21" s="123"/>
      <c r="I21" s="124"/>
    </row>
    <row r="22" spans="1:10" s="14" customFormat="1" x14ac:dyDescent="0.25">
      <c r="A22" s="140" t="s">
        <v>180</v>
      </c>
      <c r="B22" s="141"/>
      <c r="C22" s="141"/>
      <c r="D22" s="141"/>
      <c r="E22" s="141"/>
      <c r="F22" s="141"/>
      <c r="G22" s="141"/>
      <c r="H22" s="141"/>
      <c r="I22" s="142"/>
      <c r="J22" s="35"/>
    </row>
    <row r="23" spans="1:10" x14ac:dyDescent="0.25">
      <c r="A23" s="119"/>
      <c r="B23" s="120"/>
      <c r="C23" s="120"/>
      <c r="D23" s="120"/>
      <c r="E23" s="120"/>
      <c r="F23" s="120"/>
      <c r="G23" s="120"/>
      <c r="H23" s="120"/>
      <c r="I23" s="121"/>
    </row>
    <row r="24" spans="1:10" ht="20.25" customHeight="1" x14ac:dyDescent="0.25">
      <c r="A24" s="122" t="s">
        <v>44</v>
      </c>
      <c r="B24" s="123"/>
      <c r="C24" s="123"/>
      <c r="D24" s="123"/>
      <c r="E24" s="123"/>
      <c r="F24" s="123"/>
      <c r="G24" s="123"/>
      <c r="H24" s="123"/>
      <c r="I24" s="124"/>
    </row>
    <row r="25" spans="1:10" ht="20.25" customHeight="1" x14ac:dyDescent="0.25">
      <c r="A25" s="152" t="s">
        <v>164</v>
      </c>
      <c r="B25" s="153"/>
      <c r="C25" s="153"/>
      <c r="D25" s="153"/>
      <c r="E25" s="153"/>
      <c r="F25" s="153"/>
      <c r="G25" s="153"/>
      <c r="H25" s="153"/>
      <c r="I25" s="154"/>
    </row>
    <row r="26" spans="1:10" ht="15" customHeight="1" x14ac:dyDescent="0.25">
      <c r="A26" s="146" t="s">
        <v>165</v>
      </c>
      <c r="B26" s="147"/>
      <c r="C26" s="147"/>
      <c r="D26" s="147"/>
      <c r="E26" s="147"/>
      <c r="F26" s="147"/>
      <c r="G26" s="147"/>
      <c r="H26" s="147"/>
      <c r="I26" s="148"/>
    </row>
    <row r="27" spans="1:10" ht="20.25" customHeight="1" x14ac:dyDescent="0.25">
      <c r="A27" s="122" t="s">
        <v>163</v>
      </c>
      <c r="B27" s="123"/>
      <c r="C27" s="123"/>
      <c r="D27" s="123"/>
      <c r="E27" s="123"/>
      <c r="F27" s="123"/>
      <c r="G27" s="123"/>
      <c r="H27" s="123"/>
      <c r="I27" s="124"/>
    </row>
    <row r="28" spans="1:10" ht="26.25" customHeight="1" x14ac:dyDescent="0.25">
      <c r="A28" s="149" t="s">
        <v>166</v>
      </c>
      <c r="B28" s="150"/>
      <c r="C28" s="150"/>
      <c r="D28" s="150"/>
      <c r="E28" s="150"/>
      <c r="F28" s="150"/>
      <c r="G28" s="150"/>
      <c r="H28" s="150"/>
      <c r="I28" s="151"/>
    </row>
    <row r="29" spans="1:10" x14ac:dyDescent="0.25">
      <c r="A29" s="143" t="s">
        <v>167</v>
      </c>
      <c r="B29" s="144"/>
      <c r="C29" s="144"/>
      <c r="D29" s="144"/>
      <c r="E29" s="144"/>
      <c r="F29" s="144"/>
      <c r="G29" s="144"/>
      <c r="H29" s="144"/>
      <c r="I29" s="145"/>
    </row>
  </sheetData>
  <customSheetViews>
    <customSheetView guid="{A8693826-36BB-4269-9CD9-949AFF3C7653}" showGridLines="0">
      <selection activeCell="D4" sqref="D4"/>
      <pageMargins left="0.25" right="0.25" top="0.75" bottom="0.75" header="0.3" footer="0.3"/>
      <pageSetup paperSize="9" scale="92" orientation="landscape" verticalDpi="0" r:id="rId1"/>
    </customSheetView>
  </customSheetViews>
  <mergeCells count="24">
    <mergeCell ref="A29:I29"/>
    <mergeCell ref="A26:I26"/>
    <mergeCell ref="A14:I14"/>
    <mergeCell ref="A27:I27"/>
    <mergeCell ref="A28:I28"/>
    <mergeCell ref="A25:I25"/>
    <mergeCell ref="A19:I19"/>
    <mergeCell ref="A16:I16"/>
    <mergeCell ref="A17:I17"/>
    <mergeCell ref="A20:I20"/>
    <mergeCell ref="A1:I1"/>
    <mergeCell ref="A23:I23"/>
    <mergeCell ref="A24:I24"/>
    <mergeCell ref="B3:I3"/>
    <mergeCell ref="A7:I7"/>
    <mergeCell ref="A11:I11"/>
    <mergeCell ref="A9:I9"/>
    <mergeCell ref="A12:I12"/>
    <mergeCell ref="A15:I15"/>
    <mergeCell ref="A18:I18"/>
    <mergeCell ref="A21:I21"/>
    <mergeCell ref="A13:I13"/>
    <mergeCell ref="A10:I10"/>
    <mergeCell ref="A22:I22"/>
  </mergeCells>
  <phoneticPr fontId="23" type="noConversion"/>
  <dataValidations count="3">
    <dataValidation type="list" allowBlank="1" showInputMessage="1" showErrorMessage="1" errorTitle="Composante" error="Utiliser la liste déroulante" promptTitle="Composante" prompt="Utiliser la liste déroulante" sqref="B2">
      <formula1>liste_cmp</formula1>
    </dataValidation>
    <dataValidation type="list" allowBlank="1" showInputMessage="1" showErrorMessage="1" errorTitle="Session" error="Utiliser la liste déroulante" promptTitle="Session" prompt="Utiliser la liste dérourante" sqref="B5:B6">
      <formula1>"Session unique, Deux sessions"</formula1>
    </dataValidation>
    <dataValidation type="list" allowBlank="1" showInputMessage="1" showErrorMessage="1" sqref="B3:I3">
      <formula1>INDIRECT($B$2)</formula1>
    </dataValidation>
  </dataValidations>
  <hyperlinks>
    <hyperlink ref="A29:I29" r:id="rId2" display="Arrêté du 25 avril 2002 relatif au diplôme national de master"/>
    <hyperlink ref="A28:I28" r:id="rId3" display="Arrêté du 22 janvier 2014 fixant le cadre national des formations conduisant à la délivrance des diplômes nationaux de licence, de licence professionnelle et de master"/>
  </hyperlinks>
  <pageMargins left="0.25" right="0.25" top="0.75" bottom="0.75" header="0.3" footer="0.3"/>
  <pageSetup paperSize="9" scale="92" orientation="landscape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>
        <v>181</v>
      </c>
      <c r="E4" s="170"/>
      <c r="F4" s="171" t="s">
        <v>35</v>
      </c>
      <c r="G4" s="172"/>
      <c r="H4" s="189" t="s">
        <v>360</v>
      </c>
      <c r="I4" s="190"/>
      <c r="J4" s="190"/>
      <c r="K4" s="190"/>
      <c r="L4" s="190"/>
      <c r="M4" s="190"/>
      <c r="N4" s="191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365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52"/>
      <c r="H13" s="49"/>
      <c r="I13" s="49"/>
    </row>
    <row r="14" spans="1:14" ht="26.25" customHeight="1" x14ac:dyDescent="0.25">
      <c r="B14" s="51"/>
      <c r="C14" s="49"/>
      <c r="D14" s="49"/>
      <c r="E14" s="52"/>
      <c r="F14" s="52"/>
      <c r="G14" s="5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183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185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186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187</v>
      </c>
      <c r="C20" s="3"/>
      <c r="D20" s="4">
        <v>3</v>
      </c>
      <c r="E20" s="4">
        <v>3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188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7" t="s">
        <v>189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190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7" t="s">
        <v>191</v>
      </c>
      <c r="C24" s="3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7" t="s">
        <v>192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7" t="s">
        <v>193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7" t="s">
        <v>194</v>
      </c>
      <c r="C27" s="3"/>
      <c r="D27" s="4">
        <v>3</v>
      </c>
      <c r="E27" s="4">
        <v>3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7" t="s">
        <v>195</v>
      </c>
      <c r="C28" s="3"/>
      <c r="D28" s="4">
        <v>1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2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7" t="s">
        <v>196</v>
      </c>
      <c r="C29" s="3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4"/>
      <c r="J29" s="2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65" priority="13">
      <formula>$A$11=2</formula>
    </cfRule>
    <cfRule type="expression" dxfId="164" priority="14">
      <formula>$A$11=3</formula>
    </cfRule>
    <cfRule type="expression" dxfId="163" priority="15">
      <formula>$A$11=1</formula>
    </cfRule>
  </conditionalFormatting>
  <conditionalFormatting sqref="I17:I21 K17:L21 K30:L44 I30:I44">
    <cfRule type="expression" dxfId="162" priority="12">
      <formula>$H17="CCI (CC Intégral)"</formula>
    </cfRule>
  </conditionalFormatting>
  <conditionalFormatting sqref="I17:J21 I30:J44">
    <cfRule type="expression" dxfId="161" priority="11">
      <formula>$H17="CT (Contrôle terminal)"</formula>
    </cfRule>
  </conditionalFormatting>
  <conditionalFormatting sqref="K15:L16">
    <cfRule type="expression" dxfId="160" priority="7">
      <formula>$H$17="CCI (CC Intégral)"</formula>
    </cfRule>
  </conditionalFormatting>
  <conditionalFormatting sqref="I22:I23 K22:L23">
    <cfRule type="expression" dxfId="159" priority="6">
      <formula>$H22="CCI (CC Intégral)"</formula>
    </cfRule>
  </conditionalFormatting>
  <conditionalFormatting sqref="I22:J23">
    <cfRule type="expression" dxfId="158" priority="5">
      <formula>$H22="CT (Contrôle terminal)"</formula>
    </cfRule>
  </conditionalFormatting>
  <conditionalFormatting sqref="I24:I28 K24:L28">
    <cfRule type="expression" dxfId="157" priority="4">
      <formula>$H24="CCI (CC Intégral)"</formula>
    </cfRule>
  </conditionalFormatting>
  <conditionalFormatting sqref="I24:J28">
    <cfRule type="expression" dxfId="156" priority="3">
      <formula>$H24="CT (Contrôle terminal)"</formula>
    </cfRule>
  </conditionalFormatting>
  <conditionalFormatting sqref="I29 K29:L29">
    <cfRule type="expression" dxfId="155" priority="2">
      <formula>$H29="CCI (CC Intégral)"</formula>
    </cfRule>
  </conditionalFormatting>
  <conditionalFormatting sqref="I29:J29">
    <cfRule type="expression" dxfId="154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F44 G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D6620899-8FD5-4480-BB3A-00CBC195B98E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D31FD503-BCB6-4FE4-9D7B-963FEFCE07DE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2.75" customHeight="1" x14ac:dyDescent="0.3">
      <c r="A4" s="39" t="s">
        <v>27</v>
      </c>
      <c r="B4" s="40" t="s">
        <v>450</v>
      </c>
      <c r="C4" s="41" t="s">
        <v>169</v>
      </c>
      <c r="D4" s="170">
        <v>181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42" customHeight="1" x14ac:dyDescent="0.25">
      <c r="A6" s="39" t="s">
        <v>2</v>
      </c>
      <c r="B6" s="64" t="s">
        <v>365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5"/>
      <c r="H13" s="49"/>
      <c r="I13" s="49"/>
    </row>
    <row r="14" spans="1:14" ht="26.25" customHeight="1" x14ac:dyDescent="0.25">
      <c r="B14" s="51"/>
      <c r="C14" s="49"/>
      <c r="D14" s="49"/>
      <c r="E14" s="75"/>
      <c r="F14" s="75"/>
      <c r="G14" s="7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197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198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199</v>
      </c>
      <c r="C19" s="3"/>
      <c r="D19" s="4">
        <v>2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200</v>
      </c>
      <c r="C20" s="3"/>
      <c r="D20" s="4">
        <v>1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201</v>
      </c>
      <c r="C21" s="3"/>
      <c r="D21" s="4">
        <v>21</v>
      </c>
      <c r="E21" s="4">
        <v>21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51" priority="6">
      <formula>$A$11=2</formula>
    </cfRule>
    <cfRule type="expression" dxfId="150" priority="7">
      <formula>$A$11=3</formula>
    </cfRule>
    <cfRule type="expression" dxfId="149" priority="8">
      <formula>$A$11=1</formula>
    </cfRule>
  </conditionalFormatting>
  <conditionalFormatting sqref="I17:I44 K17:L44">
    <cfRule type="expression" dxfId="148" priority="5">
      <formula>$H17="CCI (CC Intégral)"</formula>
    </cfRule>
  </conditionalFormatting>
  <conditionalFormatting sqref="I17:J44">
    <cfRule type="expression" dxfId="147" priority="4">
      <formula>$H17="CT (Contrôle terminal)"</formula>
    </cfRule>
  </conditionalFormatting>
  <conditionalFormatting sqref="K15:L16">
    <cfRule type="expression" dxfId="146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D9764D-6406-48C4-B39A-756E911C9D0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392199BE-1997-48CA-94D1-2DF611AA21BF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4.25" customHeight="1" x14ac:dyDescent="0.3">
      <c r="A4" s="39" t="s">
        <v>27</v>
      </c>
      <c r="B4" s="40" t="s">
        <v>450</v>
      </c>
      <c r="C4" s="41" t="s">
        <v>169</v>
      </c>
      <c r="D4" s="170">
        <v>281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41.25" customHeight="1" x14ac:dyDescent="0.25">
      <c r="A6" s="39" t="s">
        <v>2</v>
      </c>
      <c r="B6" s="64" t="s">
        <v>366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5" t="s">
        <v>320</v>
      </c>
      <c r="C17" s="3"/>
      <c r="D17" s="5">
        <v>1</v>
      </c>
      <c r="E17" s="5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321</v>
      </c>
      <c r="C18" s="3"/>
      <c r="D18" s="5">
        <v>1</v>
      </c>
      <c r="E18" s="5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322</v>
      </c>
      <c r="C19" s="3"/>
      <c r="D19" s="5">
        <v>1</v>
      </c>
      <c r="E19" s="5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4" t="s">
        <v>213</v>
      </c>
      <c r="C20" s="3"/>
      <c r="D20" s="4">
        <v>0.5</v>
      </c>
      <c r="E20" s="4">
        <v>0.5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4" t="s">
        <v>323</v>
      </c>
      <c r="C21" s="3"/>
      <c r="D21" s="4">
        <v>1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4" t="s">
        <v>324</v>
      </c>
      <c r="C22" s="3"/>
      <c r="D22" s="4">
        <v>0.5</v>
      </c>
      <c r="E22" s="4">
        <v>0.5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4" t="s">
        <v>325</v>
      </c>
      <c r="C23" s="3"/>
      <c r="D23" s="4">
        <v>0.5</v>
      </c>
      <c r="E23" s="4">
        <v>0.5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4" t="s">
        <v>326</v>
      </c>
      <c r="C24" s="6"/>
      <c r="D24" s="4">
        <v>0.5</v>
      </c>
      <c r="E24" s="4">
        <v>0.5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327</v>
      </c>
      <c r="C25" s="3"/>
      <c r="D25" s="5">
        <v>2</v>
      </c>
      <c r="E25" s="5">
        <v>2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328</v>
      </c>
      <c r="C26" s="3"/>
      <c r="D26" s="5">
        <v>2</v>
      </c>
      <c r="E26" s="5">
        <v>2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5" t="s">
        <v>329</v>
      </c>
      <c r="C27" s="3"/>
      <c r="D27" s="5">
        <v>2</v>
      </c>
      <c r="E27" s="5">
        <v>2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330</v>
      </c>
      <c r="C28" s="3"/>
      <c r="D28" s="5">
        <v>2</v>
      </c>
      <c r="E28" s="5">
        <v>2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5" t="s">
        <v>331</v>
      </c>
      <c r="C29" s="5"/>
      <c r="D29" s="5">
        <v>2</v>
      </c>
      <c r="E29" s="5">
        <v>2</v>
      </c>
      <c r="F29" s="4" t="s">
        <v>184</v>
      </c>
      <c r="G29" s="4" t="s">
        <v>184</v>
      </c>
      <c r="H29" s="4" t="s">
        <v>175</v>
      </c>
      <c r="I29" s="5"/>
      <c r="J29" s="5">
        <v>1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5" t="s">
        <v>332</v>
      </c>
      <c r="C30" s="5"/>
      <c r="D30" s="5">
        <v>2</v>
      </c>
      <c r="E30" s="5">
        <v>2</v>
      </c>
      <c r="F30" s="4" t="s">
        <v>184</v>
      </c>
      <c r="G30" s="4" t="s">
        <v>184</v>
      </c>
      <c r="H30" s="4" t="s">
        <v>175</v>
      </c>
      <c r="I30" s="5"/>
      <c r="J30" s="5">
        <v>1</v>
      </c>
      <c r="K30" s="5"/>
      <c r="L30" s="5"/>
      <c r="M30" s="5"/>
      <c r="N30" s="5"/>
    </row>
    <row r="31" spans="1:15" ht="15" customHeight="1" x14ac:dyDescent="0.25">
      <c r="A31" s="2" t="s">
        <v>48</v>
      </c>
      <c r="B31" s="5" t="s">
        <v>333</v>
      </c>
      <c r="C31" s="5"/>
      <c r="D31" s="5">
        <v>3</v>
      </c>
      <c r="E31" s="5">
        <v>3</v>
      </c>
      <c r="F31" s="4" t="s">
        <v>184</v>
      </c>
      <c r="G31" s="4" t="s">
        <v>184</v>
      </c>
      <c r="H31" s="4" t="s">
        <v>175</v>
      </c>
      <c r="I31" s="5"/>
      <c r="J31" s="5">
        <v>1</v>
      </c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334</v>
      </c>
      <c r="C32" s="5"/>
      <c r="D32" s="5">
        <v>3</v>
      </c>
      <c r="E32" s="5">
        <v>3</v>
      </c>
      <c r="F32" s="4" t="s">
        <v>184</v>
      </c>
      <c r="G32" s="4" t="s">
        <v>184</v>
      </c>
      <c r="H32" s="4" t="s">
        <v>175</v>
      </c>
      <c r="I32" s="5"/>
      <c r="J32" s="5">
        <v>1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335</v>
      </c>
      <c r="C33" s="3"/>
      <c r="D33" s="5">
        <v>2</v>
      </c>
      <c r="E33" s="5">
        <v>2</v>
      </c>
      <c r="F33" s="4" t="s">
        <v>184</v>
      </c>
      <c r="G33" s="4" t="s">
        <v>184</v>
      </c>
      <c r="H33" s="4" t="s">
        <v>175</v>
      </c>
      <c r="I33" s="5"/>
      <c r="J33" s="5">
        <v>1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336</v>
      </c>
      <c r="C34" s="3"/>
      <c r="D34" s="5">
        <v>2</v>
      </c>
      <c r="E34" s="5">
        <v>2</v>
      </c>
      <c r="F34" s="4" t="s">
        <v>184</v>
      </c>
      <c r="G34" s="4" t="s">
        <v>184</v>
      </c>
      <c r="H34" s="4" t="s">
        <v>175</v>
      </c>
      <c r="I34" s="5"/>
      <c r="J34" s="5">
        <v>1</v>
      </c>
      <c r="K34" s="5"/>
      <c r="L34" s="5"/>
      <c r="M34" s="5"/>
      <c r="N34" s="5"/>
    </row>
    <row r="35" spans="1:14" x14ac:dyDescent="0.25">
      <c r="A35" s="2" t="s">
        <v>48</v>
      </c>
      <c r="B35" s="5" t="s">
        <v>337</v>
      </c>
      <c r="C35" s="3"/>
      <c r="D35" s="5">
        <v>2</v>
      </c>
      <c r="E35" s="5">
        <v>2</v>
      </c>
      <c r="F35" s="4" t="s">
        <v>184</v>
      </c>
      <c r="G35" s="4" t="s">
        <v>184</v>
      </c>
      <c r="H35" s="4" t="s">
        <v>175</v>
      </c>
      <c r="I35" s="5"/>
      <c r="J35" s="5">
        <v>1</v>
      </c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43" priority="6">
      <formula>$A$11=2</formula>
    </cfRule>
    <cfRule type="expression" dxfId="142" priority="7">
      <formula>$A$11=3</formula>
    </cfRule>
    <cfRule type="expression" dxfId="141" priority="8">
      <formula>$A$11=1</formula>
    </cfRule>
  </conditionalFormatting>
  <conditionalFormatting sqref="I17:I44 K17:L44">
    <cfRule type="expression" dxfId="140" priority="5">
      <formula>$H17="CCI (CC Intégral)"</formula>
    </cfRule>
  </conditionalFormatting>
  <conditionalFormatting sqref="I17:J44">
    <cfRule type="expression" dxfId="139" priority="4">
      <formula>$H17="CT (Contrôle terminal)"</formula>
    </cfRule>
  </conditionalFormatting>
  <conditionalFormatting sqref="K15:L16">
    <cfRule type="expression" dxfId="138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8E068EA-0F76-D440-9E05-6B2C1FD9FC63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3DC3A946-DD2E-8F43-A3C4-F8F3A68CED5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39" customHeight="1" x14ac:dyDescent="0.3">
      <c r="A4" s="39" t="s">
        <v>27</v>
      </c>
      <c r="B4" s="40" t="s">
        <v>450</v>
      </c>
      <c r="C4" s="41" t="s">
        <v>169</v>
      </c>
      <c r="D4" s="170">
        <v>281</v>
      </c>
      <c r="E4" s="170"/>
      <c r="F4" s="171" t="s">
        <v>35</v>
      </c>
      <c r="G4" s="172"/>
      <c r="H4" s="195" t="s">
        <v>360</v>
      </c>
      <c r="I4" s="196"/>
      <c r="J4" s="196"/>
      <c r="K4" s="196"/>
      <c r="L4" s="196"/>
      <c r="M4" s="196"/>
      <c r="N4" s="197"/>
    </row>
    <row r="5" spans="1:14" ht="20.25" customHeight="1" x14ac:dyDescent="0.25">
      <c r="B5" s="38"/>
      <c r="C5" s="38"/>
      <c r="D5" s="38"/>
      <c r="E5" s="38"/>
      <c r="F5" s="38"/>
      <c r="G5" s="38"/>
      <c r="H5" s="97"/>
      <c r="I5" s="97"/>
      <c r="J5" s="97"/>
      <c r="K5" s="97"/>
      <c r="L5" s="97"/>
      <c r="M5" s="97"/>
      <c r="N5" s="97"/>
    </row>
    <row r="6" spans="1:14" ht="39.75" customHeight="1" x14ac:dyDescent="0.25">
      <c r="A6" s="39" t="s">
        <v>2</v>
      </c>
      <c r="B6" s="64" t="s">
        <v>366</v>
      </c>
      <c r="C6" s="41" t="s">
        <v>170</v>
      </c>
      <c r="D6" s="176">
        <v>180</v>
      </c>
      <c r="E6" s="177"/>
      <c r="F6" s="171" t="s">
        <v>3</v>
      </c>
      <c r="G6" s="172"/>
      <c r="H6" s="192" t="s">
        <v>360</v>
      </c>
      <c r="I6" s="193"/>
      <c r="J6" s="193"/>
      <c r="K6" s="193"/>
      <c r="L6" s="193"/>
      <c r="M6" s="193"/>
      <c r="N6" s="194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93" t="s">
        <v>201</v>
      </c>
      <c r="C17" s="3"/>
      <c r="D17" s="4">
        <v>30</v>
      </c>
      <c r="E17" s="4">
        <v>30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35" priority="6">
      <formula>$A$11=2</formula>
    </cfRule>
    <cfRule type="expression" dxfId="134" priority="7">
      <formula>$A$11=3</formula>
    </cfRule>
    <cfRule type="expression" dxfId="133" priority="8">
      <formula>$A$11=1</formula>
    </cfRule>
  </conditionalFormatting>
  <conditionalFormatting sqref="I17:I44 K17:L44">
    <cfRule type="expression" dxfId="132" priority="5">
      <formula>$H17="CCI (CC Intégral)"</formula>
    </cfRule>
  </conditionalFormatting>
  <conditionalFormatting sqref="I17:J44">
    <cfRule type="expression" dxfId="131" priority="4">
      <formula>$H17="CT (Contrôle terminal)"</formula>
    </cfRule>
  </conditionalFormatting>
  <conditionalFormatting sqref="K15:L16">
    <cfRule type="expression" dxfId="130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783BE4-2473-4143-A51F-BB958EC76A65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443A30CC-01AF-0444-8E0E-E72A5F930EF0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180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367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6"/>
      <c r="H13" s="49"/>
      <c r="I13" s="49"/>
    </row>
    <row r="14" spans="1:14" ht="26.25" customHeight="1" x14ac:dyDescent="0.25">
      <c r="B14" s="51"/>
      <c r="C14" s="49"/>
      <c r="D14" s="49"/>
      <c r="E14" s="76"/>
      <c r="F14" s="76"/>
      <c r="G14" s="7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183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185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186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187</v>
      </c>
      <c r="C20" s="3"/>
      <c r="D20" s="4">
        <v>3</v>
      </c>
      <c r="E20" s="4">
        <v>3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188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7" t="s">
        <v>189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190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7" t="s">
        <v>191</v>
      </c>
      <c r="C24" s="3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7" t="s">
        <v>192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7" t="s">
        <v>193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7" t="s">
        <v>194</v>
      </c>
      <c r="C27" s="3"/>
      <c r="D27" s="4">
        <v>3</v>
      </c>
      <c r="E27" s="4">
        <v>3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7" t="s">
        <v>195</v>
      </c>
      <c r="C28" s="3"/>
      <c r="D28" s="4">
        <v>1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2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7" t="s">
        <v>196</v>
      </c>
      <c r="C29" s="3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4"/>
      <c r="J29" s="2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27" priority="12">
      <formula>$A$11=2</formula>
    </cfRule>
    <cfRule type="expression" dxfId="126" priority="13">
      <formula>$A$11=3</formula>
    </cfRule>
    <cfRule type="expression" dxfId="125" priority="14">
      <formula>$A$11=1</formula>
    </cfRule>
  </conditionalFormatting>
  <conditionalFormatting sqref="I17:I21 K17:L21 K30:L44 I30:I44">
    <cfRule type="expression" dxfId="124" priority="11">
      <formula>$H17="CCI (CC Intégral)"</formula>
    </cfRule>
  </conditionalFormatting>
  <conditionalFormatting sqref="I17:J21 I30:J44">
    <cfRule type="expression" dxfId="123" priority="10">
      <formula>$H17="CT (Contrôle terminal)"</formula>
    </cfRule>
  </conditionalFormatting>
  <conditionalFormatting sqref="K15:L16">
    <cfRule type="expression" dxfId="122" priority="7">
      <formula>$H$17="CCI (CC Intégral)"</formula>
    </cfRule>
  </conditionalFormatting>
  <conditionalFormatting sqref="I22:I23 K22:L23">
    <cfRule type="expression" dxfId="121" priority="6">
      <formula>$H22="CCI (CC Intégral)"</formula>
    </cfRule>
  </conditionalFormatting>
  <conditionalFormatting sqref="I22:J23">
    <cfRule type="expression" dxfId="120" priority="5">
      <formula>$H22="CT (Contrôle terminal)"</formula>
    </cfRule>
  </conditionalFormatting>
  <conditionalFormatting sqref="I24:I28 K24:L28">
    <cfRule type="expression" dxfId="119" priority="4">
      <formula>$H24="CCI (CC Intégral)"</formula>
    </cfRule>
  </conditionalFormatting>
  <conditionalFormatting sqref="I24:J28">
    <cfRule type="expression" dxfId="118" priority="3">
      <formula>$H24="CT (Contrôle terminal)"</formula>
    </cfRule>
  </conditionalFormatting>
  <conditionalFormatting sqref="I29 K29:L29">
    <cfRule type="expression" dxfId="117" priority="2">
      <formula>$H29="CCI (CC Intégral)"</formula>
    </cfRule>
  </conditionalFormatting>
  <conditionalFormatting sqref="I29:J29">
    <cfRule type="expression" dxfId="116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07693CD-07BF-4533-9A00-F9D6E3A64FB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DFCE1B91-3ACA-40E3-B68E-A95761DC5DE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180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367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6"/>
      <c r="H13" s="49"/>
      <c r="I13" s="49"/>
    </row>
    <row r="14" spans="1:14" ht="26.25" customHeight="1" x14ac:dyDescent="0.25">
      <c r="B14" s="51"/>
      <c r="C14" s="49"/>
      <c r="D14" s="49"/>
      <c r="E14" s="76"/>
      <c r="F14" s="76"/>
      <c r="G14" s="7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66" t="s">
        <v>202</v>
      </c>
      <c r="C17" s="3"/>
      <c r="D17" s="4">
        <v>3</v>
      </c>
      <c r="E17" s="4">
        <v>3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203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199</v>
      </c>
      <c r="C19" s="3"/>
      <c r="D19" s="4">
        <v>2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200</v>
      </c>
      <c r="C20" s="3"/>
      <c r="D20" s="4">
        <v>1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201</v>
      </c>
      <c r="C21" s="3"/>
      <c r="D21" s="4">
        <v>21</v>
      </c>
      <c r="E21" s="4">
        <v>21</v>
      </c>
      <c r="F21" s="4" t="s">
        <v>184</v>
      </c>
      <c r="G21" s="4" t="s">
        <v>184</v>
      </c>
      <c r="H21" s="4" t="s">
        <v>175</v>
      </c>
      <c r="I21" s="4"/>
      <c r="J21" s="2">
        <v>1</v>
      </c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13" priority="6">
      <formula>$A$11=2</formula>
    </cfRule>
    <cfRule type="expression" dxfId="112" priority="7">
      <formula>$A$11=3</formula>
    </cfRule>
    <cfRule type="expression" dxfId="111" priority="8">
      <formula>$A$11=1</formula>
    </cfRule>
  </conditionalFormatting>
  <conditionalFormatting sqref="I17:I44 K17:L44">
    <cfRule type="expression" dxfId="110" priority="5">
      <formula>$H17="CCI (CC Intégral)"</formula>
    </cfRule>
  </conditionalFormatting>
  <conditionalFormatting sqref="I17:J44">
    <cfRule type="expression" dxfId="109" priority="4">
      <formula>$H17="CT (Contrôle terminal)"</formula>
    </cfRule>
  </conditionalFormatting>
  <conditionalFormatting sqref="K15:L16">
    <cfRule type="expression" dxfId="108" priority="1">
      <formula>$H$17="CCI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D12367A-5BD8-4A40-8BD5-60F6FB802AB9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86719B80-6B58-43A4-A998-A6E686082CC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280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368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5" t="s">
        <v>320</v>
      </c>
      <c r="C17" s="3"/>
      <c r="D17" s="5">
        <v>1</v>
      </c>
      <c r="E17" s="5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321</v>
      </c>
      <c r="C18" s="3"/>
      <c r="D18" s="5">
        <v>1</v>
      </c>
      <c r="E18" s="5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322</v>
      </c>
      <c r="C19" s="3"/>
      <c r="D19" s="5">
        <v>1</v>
      </c>
      <c r="E19" s="5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4" t="s">
        <v>338</v>
      </c>
      <c r="C20" s="3"/>
      <c r="D20" s="4">
        <v>2</v>
      </c>
      <c r="E20" s="4">
        <v>2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339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340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341</v>
      </c>
      <c r="C23" s="3"/>
      <c r="D23" s="4">
        <v>2</v>
      </c>
      <c r="E23" s="4">
        <v>2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5" t="s">
        <v>342</v>
      </c>
      <c r="C24" s="6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343</v>
      </c>
      <c r="C25" s="3"/>
      <c r="D25" s="5">
        <v>2</v>
      </c>
      <c r="E25" s="5">
        <v>2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/>
      <c r="B26" s="5"/>
      <c r="C26" s="3"/>
      <c r="D26" s="5"/>
      <c r="E26" s="5"/>
      <c r="F26" s="4"/>
      <c r="G26" s="4"/>
      <c r="H26" s="4"/>
      <c r="I26" s="4"/>
      <c r="J26" s="5"/>
      <c r="K26" s="5"/>
      <c r="L26" s="5"/>
      <c r="M26" s="5"/>
      <c r="N26" s="5"/>
    </row>
    <row r="27" spans="1:15" ht="15" customHeight="1" x14ac:dyDescent="0.25">
      <c r="A27" s="2" t="s">
        <v>48</v>
      </c>
      <c r="B27" s="2" t="s">
        <v>344</v>
      </c>
      <c r="C27" s="3" t="s">
        <v>346</v>
      </c>
      <c r="D27" s="5">
        <v>6</v>
      </c>
      <c r="E27" s="5">
        <v>6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2" t="s">
        <v>345</v>
      </c>
      <c r="C28" s="3" t="s">
        <v>346</v>
      </c>
      <c r="D28" s="5">
        <v>6</v>
      </c>
      <c r="E28" s="5">
        <v>6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98" t="s">
        <v>347</v>
      </c>
      <c r="C29" s="3" t="s">
        <v>346</v>
      </c>
      <c r="D29" s="5">
        <v>1</v>
      </c>
      <c r="E29" s="5">
        <v>1</v>
      </c>
      <c r="F29" s="4" t="s">
        <v>184</v>
      </c>
      <c r="G29" s="4" t="s">
        <v>184</v>
      </c>
      <c r="H29" s="4" t="s">
        <v>175</v>
      </c>
      <c r="I29" s="4"/>
      <c r="J29" s="5">
        <v>1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98" t="s">
        <v>348</v>
      </c>
      <c r="C30" s="3" t="s">
        <v>346</v>
      </c>
      <c r="D30" s="5">
        <v>1</v>
      </c>
      <c r="E30" s="5">
        <v>1</v>
      </c>
      <c r="F30" s="4" t="s">
        <v>184</v>
      </c>
      <c r="G30" s="4" t="s">
        <v>184</v>
      </c>
      <c r="H30" s="4" t="s">
        <v>175</v>
      </c>
      <c r="I30" s="4"/>
      <c r="J30" s="5">
        <v>1</v>
      </c>
      <c r="K30" s="5"/>
      <c r="L30" s="5"/>
      <c r="M30" s="5"/>
      <c r="N30" s="5"/>
    </row>
    <row r="31" spans="1:15" ht="15" customHeight="1" x14ac:dyDescent="0.25">
      <c r="A31" s="2" t="s">
        <v>48</v>
      </c>
      <c r="B31" s="99" t="s">
        <v>349</v>
      </c>
      <c r="C31" s="3" t="s">
        <v>346</v>
      </c>
      <c r="D31" s="5">
        <v>1</v>
      </c>
      <c r="E31" s="5">
        <v>1</v>
      </c>
      <c r="F31" s="4" t="s">
        <v>184</v>
      </c>
      <c r="G31" s="4" t="s">
        <v>184</v>
      </c>
      <c r="H31" s="4" t="s">
        <v>175</v>
      </c>
      <c r="I31" s="4"/>
      <c r="J31" s="5">
        <v>1</v>
      </c>
      <c r="K31" s="5"/>
      <c r="L31" s="5"/>
      <c r="M31" s="5"/>
      <c r="N31" s="5"/>
    </row>
    <row r="32" spans="1:15" ht="15" customHeight="1" x14ac:dyDescent="0.25">
      <c r="A32" s="2" t="s">
        <v>48</v>
      </c>
      <c r="B32" s="2" t="s">
        <v>213</v>
      </c>
      <c r="C32" s="3" t="s">
        <v>350</v>
      </c>
      <c r="D32" s="5">
        <v>0.5</v>
      </c>
      <c r="E32" s="5">
        <v>0.5</v>
      </c>
      <c r="F32" s="4" t="s">
        <v>184</v>
      </c>
      <c r="G32" s="4" t="s">
        <v>184</v>
      </c>
      <c r="H32" s="4" t="s">
        <v>175</v>
      </c>
      <c r="I32" s="5"/>
      <c r="J32" s="5">
        <v>1</v>
      </c>
      <c r="K32" s="5"/>
      <c r="L32" s="5"/>
      <c r="M32" s="5"/>
      <c r="N32" s="5"/>
    </row>
    <row r="33" spans="1:14" x14ac:dyDescent="0.25">
      <c r="A33" s="2" t="s">
        <v>48</v>
      </c>
      <c r="B33" s="2" t="s">
        <v>323</v>
      </c>
      <c r="C33" s="3" t="s">
        <v>350</v>
      </c>
      <c r="D33" s="5">
        <v>1</v>
      </c>
      <c r="E33" s="5">
        <v>1</v>
      </c>
      <c r="F33" s="4" t="s">
        <v>184</v>
      </c>
      <c r="G33" s="4" t="s">
        <v>184</v>
      </c>
      <c r="H33" s="4" t="s">
        <v>175</v>
      </c>
      <c r="I33" s="5"/>
      <c r="J33" s="5">
        <v>1</v>
      </c>
      <c r="K33" s="5"/>
      <c r="L33" s="5"/>
      <c r="M33" s="5"/>
      <c r="N33" s="5"/>
    </row>
    <row r="34" spans="1:14" x14ac:dyDescent="0.25">
      <c r="A34" s="2" t="s">
        <v>48</v>
      </c>
      <c r="B34" s="2" t="s">
        <v>324</v>
      </c>
      <c r="C34" s="3" t="s">
        <v>350</v>
      </c>
      <c r="D34" s="5">
        <v>0.5</v>
      </c>
      <c r="E34" s="5">
        <v>0.5</v>
      </c>
      <c r="F34" s="4" t="s">
        <v>184</v>
      </c>
      <c r="G34" s="4" t="s">
        <v>184</v>
      </c>
      <c r="H34" s="4" t="s">
        <v>175</v>
      </c>
      <c r="I34" s="5"/>
      <c r="J34" s="5">
        <v>1</v>
      </c>
      <c r="K34" s="5"/>
      <c r="L34" s="5"/>
      <c r="M34" s="5"/>
      <c r="N34" s="5"/>
    </row>
    <row r="35" spans="1:14" x14ac:dyDescent="0.25">
      <c r="A35" s="2" t="s">
        <v>48</v>
      </c>
      <c r="B35" s="2" t="s">
        <v>325</v>
      </c>
      <c r="C35" s="3" t="s">
        <v>350</v>
      </c>
      <c r="D35" s="5">
        <v>1</v>
      </c>
      <c r="E35" s="5">
        <v>1</v>
      </c>
      <c r="F35" s="4" t="s">
        <v>184</v>
      </c>
      <c r="G35" s="4" t="s">
        <v>184</v>
      </c>
      <c r="H35" s="4" t="s">
        <v>175</v>
      </c>
      <c r="I35" s="5"/>
      <c r="J35" s="5">
        <v>1</v>
      </c>
      <c r="K35" s="5"/>
      <c r="L35" s="5"/>
      <c r="M35" s="5"/>
      <c r="N35" s="5"/>
    </row>
    <row r="36" spans="1:14" x14ac:dyDescent="0.25">
      <c r="A36" s="2" t="s">
        <v>48</v>
      </c>
      <c r="B36" s="2" t="s">
        <v>326</v>
      </c>
      <c r="C36" s="3" t="s">
        <v>350</v>
      </c>
      <c r="D36" s="5">
        <v>1</v>
      </c>
      <c r="E36" s="5">
        <v>1</v>
      </c>
      <c r="F36" s="4" t="s">
        <v>184</v>
      </c>
      <c r="G36" s="4" t="s">
        <v>184</v>
      </c>
      <c r="H36" s="4" t="s">
        <v>175</v>
      </c>
      <c r="I36" s="5"/>
      <c r="J36" s="5">
        <v>1</v>
      </c>
      <c r="K36" s="5"/>
      <c r="L36" s="5"/>
      <c r="M36" s="5"/>
      <c r="N36" s="5"/>
    </row>
    <row r="37" spans="1:14" x14ac:dyDescent="0.25">
      <c r="A37" s="2" t="s">
        <v>48</v>
      </c>
      <c r="B37" s="98" t="s">
        <v>347</v>
      </c>
      <c r="C37" s="3" t="s">
        <v>350</v>
      </c>
      <c r="D37" s="5">
        <v>1.5</v>
      </c>
      <c r="E37" s="5">
        <v>1.5</v>
      </c>
      <c r="F37" s="4" t="s">
        <v>184</v>
      </c>
      <c r="G37" s="4" t="s">
        <v>184</v>
      </c>
      <c r="H37" s="4" t="s">
        <v>175</v>
      </c>
      <c r="I37" s="5"/>
      <c r="J37" s="5">
        <v>1</v>
      </c>
      <c r="K37" s="5"/>
      <c r="L37" s="5"/>
      <c r="M37" s="5"/>
      <c r="N37" s="5"/>
    </row>
    <row r="38" spans="1:14" s="44" customFormat="1" x14ac:dyDescent="0.25">
      <c r="A38" s="2" t="s">
        <v>48</v>
      </c>
      <c r="B38" s="98" t="s">
        <v>351</v>
      </c>
      <c r="C38" s="3" t="s">
        <v>350</v>
      </c>
      <c r="D38" s="5">
        <v>1.5</v>
      </c>
      <c r="E38" s="5">
        <v>1.5</v>
      </c>
      <c r="F38" s="4" t="s">
        <v>184</v>
      </c>
      <c r="G38" s="4" t="s">
        <v>184</v>
      </c>
      <c r="H38" s="4" t="s">
        <v>175</v>
      </c>
      <c r="I38" s="5"/>
      <c r="J38" s="5">
        <v>1</v>
      </c>
      <c r="K38" s="5"/>
      <c r="L38" s="5"/>
      <c r="M38" s="5"/>
      <c r="N38" s="5"/>
    </row>
    <row r="39" spans="1:14" s="44" customFormat="1" x14ac:dyDescent="0.25">
      <c r="A39" s="2" t="s">
        <v>48</v>
      </c>
      <c r="B39" s="98" t="s">
        <v>348</v>
      </c>
      <c r="C39" s="3" t="s">
        <v>350</v>
      </c>
      <c r="D39" s="5">
        <v>1.5</v>
      </c>
      <c r="E39" s="5">
        <v>1.5</v>
      </c>
      <c r="F39" s="4" t="s">
        <v>184</v>
      </c>
      <c r="G39" s="4" t="s">
        <v>184</v>
      </c>
      <c r="H39" s="4" t="s">
        <v>175</v>
      </c>
      <c r="I39" s="5"/>
      <c r="J39" s="5">
        <v>1</v>
      </c>
      <c r="K39" s="5"/>
      <c r="L39" s="5"/>
      <c r="M39" s="5"/>
      <c r="N39" s="5"/>
    </row>
    <row r="40" spans="1:14" s="44" customFormat="1" x14ac:dyDescent="0.25">
      <c r="A40" s="2" t="s">
        <v>48</v>
      </c>
      <c r="B40" s="99" t="s">
        <v>349</v>
      </c>
      <c r="C40" s="3" t="s">
        <v>350</v>
      </c>
      <c r="D40" s="5">
        <v>1.5</v>
      </c>
      <c r="E40" s="5">
        <v>1.5</v>
      </c>
      <c r="F40" s="4" t="s">
        <v>184</v>
      </c>
      <c r="G40" s="4" t="s">
        <v>184</v>
      </c>
      <c r="H40" s="4" t="s">
        <v>175</v>
      </c>
      <c r="I40" s="5"/>
      <c r="J40" s="5">
        <v>1</v>
      </c>
      <c r="K40" s="5"/>
      <c r="L40" s="5"/>
      <c r="M40" s="5"/>
      <c r="N40" s="5"/>
    </row>
    <row r="41" spans="1:14" s="44" customFormat="1" x14ac:dyDescent="0.25">
      <c r="A41" s="2" t="s">
        <v>48</v>
      </c>
      <c r="B41" s="2" t="s">
        <v>352</v>
      </c>
      <c r="C41" s="3" t="s">
        <v>350</v>
      </c>
      <c r="D41" s="5">
        <v>1</v>
      </c>
      <c r="E41" s="5">
        <v>1</v>
      </c>
      <c r="F41" s="4" t="s">
        <v>184</v>
      </c>
      <c r="G41" s="4" t="s">
        <v>184</v>
      </c>
      <c r="H41" s="4" t="s">
        <v>175</v>
      </c>
      <c r="I41" s="5"/>
      <c r="J41" s="5">
        <v>1</v>
      </c>
      <c r="K41" s="5"/>
      <c r="L41" s="5"/>
      <c r="M41" s="5"/>
      <c r="N41" s="5"/>
    </row>
    <row r="42" spans="1:14" s="44" customFormat="1" x14ac:dyDescent="0.25">
      <c r="A42" s="2" t="s">
        <v>48</v>
      </c>
      <c r="B42" s="98" t="s">
        <v>353</v>
      </c>
      <c r="C42" s="3" t="s">
        <v>350</v>
      </c>
      <c r="D42" s="5">
        <v>1</v>
      </c>
      <c r="E42" s="5">
        <v>1</v>
      </c>
      <c r="F42" s="4" t="s">
        <v>184</v>
      </c>
      <c r="G42" s="4" t="s">
        <v>184</v>
      </c>
      <c r="H42" s="4" t="s">
        <v>175</v>
      </c>
      <c r="I42" s="5"/>
      <c r="J42" s="5">
        <v>1</v>
      </c>
      <c r="K42" s="5"/>
      <c r="L42" s="5"/>
      <c r="M42" s="5"/>
      <c r="N42" s="5"/>
    </row>
    <row r="43" spans="1:14" s="44" customFormat="1" x14ac:dyDescent="0.25">
      <c r="A43" s="2" t="s">
        <v>48</v>
      </c>
      <c r="B43" s="2" t="s">
        <v>344</v>
      </c>
      <c r="C43" s="3" t="s">
        <v>350</v>
      </c>
      <c r="D43" s="5">
        <v>1.5</v>
      </c>
      <c r="E43" s="5">
        <v>1.5</v>
      </c>
      <c r="F43" s="4" t="s">
        <v>184</v>
      </c>
      <c r="G43" s="4" t="s">
        <v>184</v>
      </c>
      <c r="H43" s="4" t="s">
        <v>175</v>
      </c>
      <c r="I43" s="5"/>
      <c r="J43" s="5">
        <v>1</v>
      </c>
      <c r="K43" s="5"/>
      <c r="L43" s="5"/>
      <c r="M43" s="5"/>
      <c r="N43" s="5"/>
    </row>
    <row r="44" spans="1:14" s="44" customFormat="1" x14ac:dyDescent="0.25">
      <c r="A44" s="2" t="s">
        <v>48</v>
      </c>
      <c r="B44" s="2" t="s">
        <v>354</v>
      </c>
      <c r="C44" s="3" t="s">
        <v>350</v>
      </c>
      <c r="D44" s="5">
        <v>1.5</v>
      </c>
      <c r="E44" s="5">
        <v>1.5</v>
      </c>
      <c r="F44" s="4" t="s">
        <v>184</v>
      </c>
      <c r="G44" s="4" t="s">
        <v>184</v>
      </c>
      <c r="H44" s="4" t="s">
        <v>175</v>
      </c>
      <c r="I44" s="5"/>
      <c r="J44" s="5">
        <v>1</v>
      </c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05" priority="12">
      <formula>$A$11=2</formula>
    </cfRule>
    <cfRule type="expression" dxfId="104" priority="13">
      <formula>$A$11=3</formula>
    </cfRule>
    <cfRule type="expression" dxfId="103" priority="14">
      <formula>$A$11=1</formula>
    </cfRule>
  </conditionalFormatting>
  <conditionalFormatting sqref="K17:L44">
    <cfRule type="expression" dxfId="102" priority="11">
      <formula>$H17="CCI (CC Intégral)"</formula>
    </cfRule>
  </conditionalFormatting>
  <conditionalFormatting sqref="K15:L16">
    <cfRule type="expression" dxfId="101" priority="7">
      <formula>$H$17="CCI (CC Intégral)"</formula>
    </cfRule>
  </conditionalFormatting>
  <conditionalFormatting sqref="I17:I27 I32:I35">
    <cfRule type="expression" dxfId="100" priority="6">
      <formula>$H17="CCI (CC Intégral)"</formula>
    </cfRule>
  </conditionalFormatting>
  <conditionalFormatting sqref="I17:J27 I32:J35">
    <cfRule type="expression" dxfId="99" priority="5">
      <formula>$H17="CT (Contrôle terminal)"</formula>
    </cfRule>
  </conditionalFormatting>
  <conditionalFormatting sqref="I28:I31">
    <cfRule type="expression" dxfId="98" priority="4">
      <formula>$H28="CCI (CC Intégral)"</formula>
    </cfRule>
  </conditionalFormatting>
  <conditionalFormatting sqref="I28:J31">
    <cfRule type="expression" dxfId="97" priority="3">
      <formula>$H28="CT (Contrôle terminal)"</formula>
    </cfRule>
  </conditionalFormatting>
  <conditionalFormatting sqref="I36:I44">
    <cfRule type="expression" dxfId="96" priority="2">
      <formula>$H36="CCI (CC Intégral)"</formula>
    </cfRule>
  </conditionalFormatting>
  <conditionalFormatting sqref="I36:J44">
    <cfRule type="expression" dxfId="95" priority="1">
      <formula>$H36="CT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3D4789D1-497A-A04F-9155-442B87E9530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3844DEF3-EF67-224A-8503-FD7B5384B5BC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7" t="s">
        <v>451</v>
      </c>
      <c r="C2" s="168"/>
      <c r="D2" s="168"/>
      <c r="E2" s="169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">
        <v>450</v>
      </c>
      <c r="C4" s="41" t="s">
        <v>169</v>
      </c>
      <c r="D4" s="170">
        <v>280</v>
      </c>
      <c r="E4" s="170"/>
      <c r="F4" s="171" t="s">
        <v>35</v>
      </c>
      <c r="G4" s="172"/>
      <c r="H4" s="180" t="s">
        <v>361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368</v>
      </c>
      <c r="C6" s="41" t="s">
        <v>170</v>
      </c>
      <c r="D6" s="176">
        <v>180</v>
      </c>
      <c r="E6" s="177"/>
      <c r="F6" s="171" t="s">
        <v>3</v>
      </c>
      <c r="G6" s="172"/>
      <c r="H6" s="173" t="s">
        <v>361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98" t="s">
        <v>355</v>
      </c>
      <c r="C17" s="95" t="s">
        <v>350</v>
      </c>
      <c r="D17" s="4">
        <v>20</v>
      </c>
      <c r="E17" s="4">
        <v>20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98" t="s">
        <v>356</v>
      </c>
      <c r="C18" s="95" t="s">
        <v>350</v>
      </c>
      <c r="D18" s="4">
        <v>5</v>
      </c>
      <c r="E18" s="4">
        <v>5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98" t="s">
        <v>357</v>
      </c>
      <c r="C19" s="95" t="s">
        <v>350</v>
      </c>
      <c r="D19" s="4">
        <v>5</v>
      </c>
      <c r="E19" s="4">
        <v>5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2" t="s">
        <v>355</v>
      </c>
      <c r="C20" s="3" t="s">
        <v>346</v>
      </c>
      <c r="D20" s="4">
        <v>24</v>
      </c>
      <c r="E20" s="4">
        <v>24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2" t="s">
        <v>356</v>
      </c>
      <c r="C21" s="3" t="s">
        <v>346</v>
      </c>
      <c r="D21" s="4">
        <v>5</v>
      </c>
      <c r="E21" s="4">
        <v>5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2" t="s">
        <v>358</v>
      </c>
      <c r="C22" s="3" t="s">
        <v>346</v>
      </c>
      <c r="D22" s="4">
        <v>1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92" priority="15">
      <formula>$A$11=2</formula>
    </cfRule>
    <cfRule type="expression" dxfId="91" priority="16">
      <formula>$A$11=3</formula>
    </cfRule>
    <cfRule type="expression" dxfId="90" priority="17">
      <formula>$A$11=1</formula>
    </cfRule>
  </conditionalFormatting>
  <conditionalFormatting sqref="I23:I44 K17:L19 K23:L44">
    <cfRule type="expression" dxfId="89" priority="14">
      <formula>$H17="CCI (CC Intégral)"</formula>
    </cfRule>
  </conditionalFormatting>
  <conditionalFormatting sqref="I23:J44">
    <cfRule type="expression" dxfId="88" priority="13">
      <formula>$H23="CT (Contrôle terminal)"</formula>
    </cfRule>
  </conditionalFormatting>
  <conditionalFormatting sqref="K15:L16">
    <cfRule type="expression" dxfId="87" priority="10">
      <formula>$H$17="CCI (CC Intégral)"</formula>
    </cfRule>
  </conditionalFormatting>
  <conditionalFormatting sqref="I17">
    <cfRule type="expression" dxfId="86" priority="9">
      <formula>$H17="CCI (CC Intégral)"</formula>
    </cfRule>
  </conditionalFormatting>
  <conditionalFormatting sqref="I17:J17">
    <cfRule type="expression" dxfId="85" priority="8">
      <formula>$H17="CT (Contrôle terminal)"</formula>
    </cfRule>
  </conditionalFormatting>
  <conditionalFormatting sqref="I18">
    <cfRule type="expression" dxfId="84" priority="7">
      <formula>$H18="CCI (CC Intégral)"</formula>
    </cfRule>
  </conditionalFormatting>
  <conditionalFormatting sqref="I18:J18">
    <cfRule type="expression" dxfId="83" priority="6">
      <formula>$H18="CT (Contrôle terminal)"</formula>
    </cfRule>
  </conditionalFormatting>
  <conditionalFormatting sqref="I19">
    <cfRule type="expression" dxfId="82" priority="5">
      <formula>$H19="CCI (CC Intégral)"</formula>
    </cfRule>
  </conditionalFormatting>
  <conditionalFormatting sqref="I19:J19">
    <cfRule type="expression" dxfId="81" priority="4">
      <formula>$H19="CT (Contrôle terminal)"</formula>
    </cfRule>
  </conditionalFormatting>
  <conditionalFormatting sqref="K20:L22">
    <cfRule type="expression" dxfId="80" priority="3">
      <formula>$H20="CCI (CC Intégral)"</formula>
    </cfRule>
  </conditionalFormatting>
  <conditionalFormatting sqref="I20:I22">
    <cfRule type="expression" dxfId="79" priority="2">
      <formula>$H20="CCI (CC Intégral)"</formula>
    </cfRule>
  </conditionalFormatting>
  <conditionalFormatting sqref="I20:J22">
    <cfRule type="expression" dxfId="78" priority="1">
      <formula>$H20="CT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38B6FA32-3EF2-DF46-BE63-48D7A6608906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76E5F0C8-F10B-FE45-BE92-38BA8F32627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E39" sqref="E39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 t="s">
        <v>305</v>
      </c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5"/>
      <c r="H13" s="49"/>
      <c r="I13" s="49"/>
    </row>
    <row r="14" spans="1:14" ht="26.25" customHeight="1" x14ac:dyDescent="0.25">
      <c r="B14" s="51"/>
      <c r="C14" s="49"/>
      <c r="D14" s="49"/>
      <c r="E14" s="85"/>
      <c r="F14" s="85"/>
      <c r="G14" s="8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86" t="s">
        <v>221</v>
      </c>
      <c r="C17" s="3"/>
      <c r="D17" s="4">
        <v>6</v>
      </c>
      <c r="E17" s="4">
        <v>6</v>
      </c>
      <c r="F17" s="4" t="s">
        <v>184</v>
      </c>
      <c r="G17" s="4" t="s">
        <v>222</v>
      </c>
      <c r="H17" s="4" t="s">
        <v>175</v>
      </c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223</v>
      </c>
      <c r="C18" s="3"/>
      <c r="D18" s="4">
        <v>4</v>
      </c>
      <c r="E18" s="4">
        <v>4</v>
      </c>
      <c r="F18" s="4" t="s">
        <v>184</v>
      </c>
      <c r="G18" s="4" t="s">
        <v>184</v>
      </c>
      <c r="H18" s="4" t="s">
        <v>175</v>
      </c>
      <c r="I18" s="4"/>
      <c r="J18" s="2">
        <v>2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224</v>
      </c>
      <c r="C19" s="3"/>
      <c r="D19" s="4">
        <v>2</v>
      </c>
      <c r="E19" s="4">
        <v>2</v>
      </c>
      <c r="F19" s="4" t="s">
        <v>184</v>
      </c>
      <c r="G19" s="4" t="s">
        <v>184</v>
      </c>
      <c r="H19" s="4" t="s">
        <v>175</v>
      </c>
      <c r="I19" s="4"/>
      <c r="J19" s="2">
        <v>2</v>
      </c>
      <c r="K19" s="5"/>
      <c r="L19" s="5"/>
      <c r="M19" s="5"/>
      <c r="N19" s="5"/>
    </row>
    <row r="20" spans="1:15" ht="15" customHeight="1" x14ac:dyDescent="0.25">
      <c r="A20" s="2" t="s">
        <v>0</v>
      </c>
      <c r="B20" s="67" t="s">
        <v>225</v>
      </c>
      <c r="C20" s="3"/>
      <c r="D20" s="4">
        <v>6</v>
      </c>
      <c r="E20" s="4">
        <v>6</v>
      </c>
      <c r="F20" s="4" t="s">
        <v>184</v>
      </c>
      <c r="G20" s="4" t="s">
        <v>222</v>
      </c>
      <c r="H20" s="4" t="s">
        <v>175</v>
      </c>
      <c r="I20" s="4"/>
      <c r="J20" s="5"/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226</v>
      </c>
      <c r="C21" s="3"/>
      <c r="D21" s="4">
        <v>4</v>
      </c>
      <c r="E21" s="4">
        <v>4</v>
      </c>
      <c r="F21" s="4" t="s">
        <v>184</v>
      </c>
      <c r="G21" s="4" t="s">
        <v>184</v>
      </c>
      <c r="H21" s="4" t="s">
        <v>175</v>
      </c>
      <c r="I21" s="4"/>
      <c r="J21" s="2">
        <v>2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227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0</v>
      </c>
      <c r="B23" s="67" t="s">
        <v>228</v>
      </c>
      <c r="C23" s="3"/>
      <c r="D23" s="4">
        <v>6</v>
      </c>
      <c r="E23" s="4">
        <v>6</v>
      </c>
      <c r="F23" s="4" t="s">
        <v>184</v>
      </c>
      <c r="G23" s="4" t="s">
        <v>222</v>
      </c>
      <c r="H23" s="4" t="s">
        <v>175</v>
      </c>
      <c r="I23" s="4"/>
      <c r="J23" s="2"/>
      <c r="K23" s="5"/>
      <c r="L23" s="5"/>
      <c r="M23" s="5"/>
      <c r="N23" s="5"/>
    </row>
    <row r="24" spans="1:15" ht="15" customHeight="1" x14ac:dyDescent="0.25">
      <c r="A24" s="2" t="s">
        <v>48</v>
      </c>
      <c r="B24" s="5" t="s">
        <v>229</v>
      </c>
      <c r="C24" s="6"/>
      <c r="D24" s="4">
        <v>2</v>
      </c>
      <c r="E24" s="4">
        <v>2</v>
      </c>
      <c r="F24" s="4" t="s">
        <v>184</v>
      </c>
      <c r="G24" s="4" t="s">
        <v>184</v>
      </c>
      <c r="H24" s="4" t="s">
        <v>175</v>
      </c>
      <c r="I24" s="4"/>
      <c r="J24" s="2">
        <v>2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230</v>
      </c>
      <c r="C25" s="3"/>
      <c r="D25" s="4">
        <v>2</v>
      </c>
      <c r="E25" s="4">
        <v>2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231</v>
      </c>
      <c r="C26" s="3"/>
      <c r="D26" s="4">
        <v>2</v>
      </c>
      <c r="E26" s="4">
        <v>2</v>
      </c>
      <c r="F26" s="4" t="s">
        <v>184</v>
      </c>
      <c r="G26" s="4" t="s">
        <v>184</v>
      </c>
      <c r="H26" s="4" t="s">
        <v>175</v>
      </c>
      <c r="I26" s="4"/>
      <c r="J26" s="2">
        <v>2</v>
      </c>
      <c r="K26" s="5"/>
      <c r="L26" s="5"/>
      <c r="M26" s="5"/>
      <c r="N26" s="5"/>
    </row>
    <row r="27" spans="1:15" ht="15" customHeight="1" x14ac:dyDescent="0.25">
      <c r="A27" s="2" t="s">
        <v>0</v>
      </c>
      <c r="B27" s="68" t="s">
        <v>232</v>
      </c>
      <c r="C27" s="3"/>
      <c r="D27" s="4">
        <v>6</v>
      </c>
      <c r="E27" s="4">
        <v>6</v>
      </c>
      <c r="F27" s="4" t="s">
        <v>184</v>
      </c>
      <c r="G27" s="4" t="s">
        <v>222</v>
      </c>
      <c r="H27" s="4" t="s">
        <v>175</v>
      </c>
      <c r="I27" s="4"/>
      <c r="J27" s="2"/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233</v>
      </c>
      <c r="C28" s="3"/>
      <c r="D28" s="4">
        <v>2</v>
      </c>
      <c r="E28" s="4">
        <v>2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5" t="s">
        <v>234</v>
      </c>
      <c r="C29" s="5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5"/>
      <c r="J29" s="2">
        <v>2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5" t="s">
        <v>235</v>
      </c>
      <c r="C30" s="5"/>
      <c r="D30" s="4">
        <v>2</v>
      </c>
      <c r="E30" s="4">
        <v>2</v>
      </c>
      <c r="F30" s="4" t="s">
        <v>184</v>
      </c>
      <c r="G30" s="4" t="s">
        <v>184</v>
      </c>
      <c r="H30" s="4" t="s">
        <v>175</v>
      </c>
      <c r="I30" s="5"/>
      <c r="J30" s="2">
        <v>2</v>
      </c>
      <c r="K30" s="5"/>
      <c r="L30" s="5"/>
      <c r="M30" s="5"/>
      <c r="N30" s="5"/>
    </row>
    <row r="31" spans="1:15" ht="15" customHeight="1" x14ac:dyDescent="0.25">
      <c r="A31" s="2" t="s">
        <v>0</v>
      </c>
      <c r="B31" s="68" t="s">
        <v>236</v>
      </c>
      <c r="C31" s="5"/>
      <c r="D31" s="4">
        <v>6</v>
      </c>
      <c r="E31" s="4">
        <v>6</v>
      </c>
      <c r="F31" s="4" t="s">
        <v>184</v>
      </c>
      <c r="G31" s="4" t="s">
        <v>222</v>
      </c>
      <c r="H31" s="4" t="s">
        <v>175</v>
      </c>
      <c r="I31" s="5"/>
      <c r="J31" s="2"/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237</v>
      </c>
      <c r="C32" s="5"/>
      <c r="D32" s="4">
        <v>2</v>
      </c>
      <c r="E32" s="4">
        <v>2</v>
      </c>
      <c r="F32" s="4" t="s">
        <v>184</v>
      </c>
      <c r="G32" s="4" t="s">
        <v>184</v>
      </c>
      <c r="H32" s="4" t="s">
        <v>175</v>
      </c>
      <c r="I32" s="5"/>
      <c r="J32" s="2">
        <v>2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238</v>
      </c>
      <c r="C33" s="3"/>
      <c r="D33" s="4">
        <v>2</v>
      </c>
      <c r="E33" s="4">
        <v>2</v>
      </c>
      <c r="F33" s="4" t="s">
        <v>184</v>
      </c>
      <c r="G33" s="4" t="s">
        <v>184</v>
      </c>
      <c r="H33" s="4" t="s">
        <v>175</v>
      </c>
      <c r="I33" s="5"/>
      <c r="J33" s="7">
        <v>2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239</v>
      </c>
      <c r="C34" s="3"/>
      <c r="D34" s="4">
        <v>2</v>
      </c>
      <c r="E34" s="4">
        <v>2</v>
      </c>
      <c r="F34" s="4" t="s">
        <v>184</v>
      </c>
      <c r="G34" s="4" t="s">
        <v>184</v>
      </c>
      <c r="H34" s="4" t="s">
        <v>175</v>
      </c>
      <c r="I34" s="5"/>
      <c r="J34" s="7">
        <v>2</v>
      </c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E39" sqref="E39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75" priority="14">
      <formula>$A$11=2</formula>
    </cfRule>
    <cfRule type="expression" dxfId="74" priority="15">
      <formula>$A$11=3</formula>
    </cfRule>
    <cfRule type="expression" dxfId="73" priority="16">
      <formula>$A$11=1</formula>
    </cfRule>
  </conditionalFormatting>
  <conditionalFormatting sqref="K35:L44 I35:I44">
    <cfRule type="expression" dxfId="72" priority="13">
      <formula>$H35="CCI (CC Intégral)"</formula>
    </cfRule>
  </conditionalFormatting>
  <conditionalFormatting sqref="I35:J44">
    <cfRule type="expression" dxfId="71" priority="12">
      <formula>$H35="CT (Contrôle terminal)"</formula>
    </cfRule>
  </conditionalFormatting>
  <conditionalFormatting sqref="K15:L16">
    <cfRule type="expression" dxfId="70" priority="9">
      <formula>$H$17="CCI (CC Intégral)"</formula>
    </cfRule>
  </conditionalFormatting>
  <conditionalFormatting sqref="I17:I34 K17:L34">
    <cfRule type="expression" dxfId="69" priority="2">
      <formula>$H17="CCI (CC Intégral)"</formula>
    </cfRule>
  </conditionalFormatting>
  <conditionalFormatting sqref="I17:J34">
    <cfRule type="expression" dxfId="68" priority="1">
      <formula>$H17="CT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3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44B581D-B4C7-A04E-B6D4-D7FA69C118C8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1" id="{710AFB66-073B-1147-9323-B811760DCB8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1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5"/>
      <c r="H13" s="49"/>
      <c r="I13" s="49"/>
    </row>
    <row r="14" spans="1:14" ht="26.25" customHeight="1" x14ac:dyDescent="0.25">
      <c r="B14" s="51"/>
      <c r="C14" s="49"/>
      <c r="D14" s="49"/>
      <c r="E14" s="85"/>
      <c r="F14" s="85"/>
      <c r="G14" s="8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2" t="s">
        <v>240</v>
      </c>
      <c r="C17" s="3"/>
      <c r="D17" s="4">
        <v>6</v>
      </c>
      <c r="E17" s="4">
        <v>6</v>
      </c>
      <c r="F17" s="4" t="s">
        <v>184</v>
      </c>
      <c r="G17" s="4" t="s">
        <v>222</v>
      </c>
      <c r="H17" s="4" t="s">
        <v>175</v>
      </c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5" t="s">
        <v>241</v>
      </c>
      <c r="C18" s="3"/>
      <c r="D18" s="4">
        <v>0</v>
      </c>
      <c r="E18" s="4">
        <v>0</v>
      </c>
      <c r="F18" s="4" t="s">
        <v>184</v>
      </c>
      <c r="G18" s="4" t="s">
        <v>184</v>
      </c>
      <c r="H18" s="4" t="s">
        <v>175</v>
      </c>
      <c r="I18" s="4"/>
      <c r="J18" s="2"/>
      <c r="K18" s="5"/>
      <c r="L18" s="5"/>
      <c r="M18" s="5"/>
      <c r="N18" s="5"/>
    </row>
    <row r="19" spans="1:15" ht="15" customHeight="1" x14ac:dyDescent="0.25">
      <c r="A19" s="2" t="s">
        <v>48</v>
      </c>
      <c r="B19" s="5" t="s">
        <v>242</v>
      </c>
      <c r="C19" s="3"/>
      <c r="D19" s="4"/>
      <c r="E19" s="4"/>
      <c r="F19" s="4" t="s">
        <v>184</v>
      </c>
      <c r="G19" s="4" t="s">
        <v>184</v>
      </c>
      <c r="H19" s="4" t="s">
        <v>175</v>
      </c>
      <c r="I19" s="4"/>
      <c r="J19" s="2"/>
      <c r="K19" s="5"/>
      <c r="L19" s="5"/>
      <c r="M19" s="5"/>
      <c r="N19" s="5"/>
    </row>
    <row r="20" spans="1:15" ht="15" customHeight="1" x14ac:dyDescent="0.25">
      <c r="A20" s="2" t="s">
        <v>48</v>
      </c>
      <c r="B20" s="5" t="s">
        <v>243</v>
      </c>
      <c r="C20" s="3"/>
      <c r="D20" s="4">
        <v>6</v>
      </c>
      <c r="E20" s="4">
        <v>6</v>
      </c>
      <c r="F20" s="4" t="s">
        <v>184</v>
      </c>
      <c r="G20" s="4" t="s">
        <v>184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 t="s">
        <v>0</v>
      </c>
      <c r="B21" s="67" t="s">
        <v>244</v>
      </c>
      <c r="C21" s="3"/>
      <c r="D21" s="4">
        <v>6</v>
      </c>
      <c r="E21" s="4">
        <v>6</v>
      </c>
      <c r="F21" s="4" t="s">
        <v>184</v>
      </c>
      <c r="G21" s="4" t="s">
        <v>222</v>
      </c>
      <c r="H21" s="4" t="s">
        <v>175</v>
      </c>
      <c r="I21" s="4"/>
      <c r="J21" s="2"/>
      <c r="K21" s="5"/>
      <c r="L21" s="5"/>
      <c r="M21" s="5"/>
      <c r="N21" s="5"/>
    </row>
    <row r="22" spans="1:15" ht="15" customHeight="1" x14ac:dyDescent="0.25">
      <c r="A22" s="2" t="s">
        <v>48</v>
      </c>
      <c r="B22" s="5" t="s">
        <v>245</v>
      </c>
      <c r="C22" s="3"/>
      <c r="D22" s="4">
        <v>3</v>
      </c>
      <c r="E22" s="4">
        <v>3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246</v>
      </c>
      <c r="C23" s="3"/>
      <c r="D23" s="4">
        <v>3</v>
      </c>
      <c r="E23" s="4">
        <v>3</v>
      </c>
      <c r="F23" s="4" t="s">
        <v>184</v>
      </c>
      <c r="G23" s="4" t="s">
        <v>184</v>
      </c>
      <c r="H23" s="4" t="s">
        <v>175</v>
      </c>
      <c r="I23" s="4"/>
      <c r="J23" s="2">
        <v>2</v>
      </c>
      <c r="K23" s="5"/>
      <c r="L23" s="5"/>
      <c r="M23" s="5"/>
      <c r="N23" s="5"/>
    </row>
    <row r="24" spans="1:15" ht="15" customHeight="1" x14ac:dyDescent="0.25">
      <c r="A24" s="2" t="s">
        <v>0</v>
      </c>
      <c r="B24" s="68" t="s">
        <v>247</v>
      </c>
      <c r="C24" s="6"/>
      <c r="D24" s="4">
        <v>6</v>
      </c>
      <c r="E24" s="4">
        <v>6</v>
      </c>
      <c r="F24" s="4" t="s">
        <v>184</v>
      </c>
      <c r="G24" s="4" t="s">
        <v>222</v>
      </c>
      <c r="H24" s="4" t="s">
        <v>175</v>
      </c>
      <c r="I24" s="4"/>
      <c r="J24" s="2"/>
      <c r="K24" s="5"/>
      <c r="L24" s="5"/>
      <c r="M24" s="5"/>
      <c r="N24" s="5"/>
    </row>
    <row r="25" spans="1:15" ht="15" customHeight="1" x14ac:dyDescent="0.25">
      <c r="A25" s="2" t="s">
        <v>48</v>
      </c>
      <c r="B25" s="5" t="s">
        <v>248</v>
      </c>
      <c r="C25" s="3"/>
      <c r="D25" s="4">
        <v>3</v>
      </c>
      <c r="E25" s="4">
        <v>3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249</v>
      </c>
      <c r="C26" s="3"/>
      <c r="D26" s="4">
        <v>3</v>
      </c>
      <c r="E26" s="4">
        <v>3</v>
      </c>
      <c r="F26" s="4" t="s">
        <v>184</v>
      </c>
      <c r="G26" s="4" t="s">
        <v>184</v>
      </c>
      <c r="H26" s="4" t="s">
        <v>175</v>
      </c>
      <c r="I26" s="4"/>
      <c r="J26" s="2">
        <v>2</v>
      </c>
      <c r="K26" s="5"/>
      <c r="L26" s="5"/>
      <c r="M26" s="5"/>
      <c r="N26" s="5"/>
    </row>
    <row r="27" spans="1:15" ht="15" customHeight="1" x14ac:dyDescent="0.25">
      <c r="A27" s="2" t="s">
        <v>0</v>
      </c>
      <c r="B27" s="68" t="s">
        <v>250</v>
      </c>
      <c r="C27" s="3"/>
      <c r="D27" s="4">
        <v>6</v>
      </c>
      <c r="E27" s="4">
        <v>6</v>
      </c>
      <c r="F27" s="4" t="s">
        <v>184</v>
      </c>
      <c r="G27" s="4" t="s">
        <v>222</v>
      </c>
      <c r="H27" s="4" t="s">
        <v>175</v>
      </c>
      <c r="I27" s="4"/>
      <c r="J27" s="2"/>
      <c r="K27" s="5"/>
      <c r="L27" s="5"/>
      <c r="M27" s="5"/>
      <c r="N27" s="5"/>
    </row>
    <row r="28" spans="1:15" ht="15" customHeight="1" x14ac:dyDescent="0.25">
      <c r="A28" s="2" t="s">
        <v>48</v>
      </c>
      <c r="B28" s="4" t="s">
        <v>251</v>
      </c>
      <c r="C28" s="3"/>
      <c r="D28" s="4">
        <v>2</v>
      </c>
      <c r="E28" s="4">
        <v>2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4" t="s">
        <v>252</v>
      </c>
      <c r="C29" s="5"/>
      <c r="D29" s="4">
        <v>2</v>
      </c>
      <c r="E29" s="4">
        <v>2</v>
      </c>
      <c r="F29" s="4" t="s">
        <v>184</v>
      </c>
      <c r="G29" s="4" t="s">
        <v>184</v>
      </c>
      <c r="H29" s="4" t="s">
        <v>175</v>
      </c>
      <c r="I29" s="5"/>
      <c r="J29" s="2">
        <v>2</v>
      </c>
      <c r="K29" s="5"/>
      <c r="L29" s="5"/>
      <c r="M29" s="5"/>
      <c r="N29" s="5"/>
    </row>
    <row r="30" spans="1:15" ht="15" customHeight="1" x14ac:dyDescent="0.25">
      <c r="A30" s="2" t="s">
        <v>48</v>
      </c>
      <c r="B30" s="4" t="s">
        <v>253</v>
      </c>
      <c r="C30" s="5"/>
      <c r="D30" s="4">
        <v>2</v>
      </c>
      <c r="E30" s="4">
        <v>2</v>
      </c>
      <c r="F30" s="4" t="s">
        <v>184</v>
      </c>
      <c r="G30" s="4" t="s">
        <v>184</v>
      </c>
      <c r="H30" s="4" t="s">
        <v>175</v>
      </c>
      <c r="I30" s="5"/>
      <c r="J30" s="2">
        <v>2</v>
      </c>
      <c r="K30" s="5"/>
      <c r="L30" s="5"/>
      <c r="M30" s="5"/>
      <c r="N30" s="5"/>
    </row>
    <row r="31" spans="1:15" ht="15" customHeight="1" x14ac:dyDescent="0.25">
      <c r="A31" s="2" t="s">
        <v>0</v>
      </c>
      <c r="B31" s="68" t="s">
        <v>254</v>
      </c>
      <c r="C31" s="5"/>
      <c r="D31" s="4">
        <v>6</v>
      </c>
      <c r="E31" s="4">
        <v>6</v>
      </c>
      <c r="F31" s="4" t="s">
        <v>184</v>
      </c>
      <c r="G31" s="4" t="s">
        <v>222</v>
      </c>
      <c r="H31" s="4" t="s">
        <v>175</v>
      </c>
      <c r="I31" s="4"/>
      <c r="J31" s="2"/>
      <c r="K31" s="5"/>
      <c r="L31" s="5"/>
      <c r="M31" s="5"/>
      <c r="N31" s="5"/>
    </row>
    <row r="32" spans="1:15" ht="15" customHeight="1" x14ac:dyDescent="0.25">
      <c r="A32" s="2" t="s">
        <v>48</v>
      </c>
      <c r="B32" s="5" t="s">
        <v>255</v>
      </c>
      <c r="C32" s="5"/>
      <c r="D32" s="4">
        <v>2</v>
      </c>
      <c r="E32" s="4">
        <v>2</v>
      </c>
      <c r="F32" s="4" t="s">
        <v>184</v>
      </c>
      <c r="G32" s="4" t="s">
        <v>184</v>
      </c>
      <c r="H32" s="4" t="s">
        <v>175</v>
      </c>
      <c r="I32" s="4"/>
      <c r="J32" s="2">
        <v>2</v>
      </c>
      <c r="K32" s="5"/>
      <c r="L32" s="5"/>
      <c r="M32" s="5"/>
      <c r="N32" s="5"/>
    </row>
    <row r="33" spans="1:14" x14ac:dyDescent="0.25">
      <c r="A33" s="2" t="s">
        <v>48</v>
      </c>
      <c r="B33" s="5" t="s">
        <v>217</v>
      </c>
      <c r="C33" s="3"/>
      <c r="D33" s="4">
        <v>2</v>
      </c>
      <c r="E33" s="4">
        <v>2</v>
      </c>
      <c r="F33" s="4" t="s">
        <v>184</v>
      </c>
      <c r="G33" s="4" t="s">
        <v>184</v>
      </c>
      <c r="H33" s="4" t="s">
        <v>175</v>
      </c>
      <c r="I33" s="5"/>
      <c r="J33" s="2">
        <v>2</v>
      </c>
      <c r="K33" s="5"/>
      <c r="L33" s="5"/>
      <c r="M33" s="5"/>
      <c r="N33" s="5"/>
    </row>
    <row r="34" spans="1:14" x14ac:dyDescent="0.25">
      <c r="A34" s="2" t="s">
        <v>48</v>
      </c>
      <c r="B34" s="5" t="s">
        <v>256</v>
      </c>
      <c r="C34" s="3"/>
      <c r="D34" s="4">
        <v>2</v>
      </c>
      <c r="E34" s="4">
        <v>2</v>
      </c>
      <c r="F34" s="4" t="s">
        <v>184</v>
      </c>
      <c r="G34" s="4" t="s">
        <v>184</v>
      </c>
      <c r="H34" s="4" t="s">
        <v>175</v>
      </c>
      <c r="I34" s="5"/>
      <c r="J34" s="2">
        <v>2</v>
      </c>
      <c r="K34" s="5"/>
      <c r="L34" s="5"/>
      <c r="M34" s="5"/>
      <c r="N34" s="5"/>
    </row>
    <row r="35" spans="1:14" x14ac:dyDescent="0.25">
      <c r="A35" s="2" t="s">
        <v>0</v>
      </c>
      <c r="B35" s="67" t="s">
        <v>257</v>
      </c>
      <c r="C35" s="3"/>
      <c r="D35" s="4">
        <v>24</v>
      </c>
      <c r="E35" s="4">
        <v>24</v>
      </c>
      <c r="F35" s="4" t="s">
        <v>184</v>
      </c>
      <c r="G35" s="4" t="s">
        <v>222</v>
      </c>
      <c r="H35" s="4" t="s">
        <v>175</v>
      </c>
      <c r="I35" s="5"/>
      <c r="J35" s="7">
        <v>1</v>
      </c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1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65" priority="10">
      <formula>$A$11=2</formula>
    </cfRule>
    <cfRule type="expression" dxfId="64" priority="11">
      <formula>$A$11=3</formula>
    </cfRule>
    <cfRule type="expression" dxfId="63" priority="12">
      <formula>$A$11=1</formula>
    </cfRule>
  </conditionalFormatting>
  <conditionalFormatting sqref="I36:I44 K36:L44">
    <cfRule type="expression" dxfId="62" priority="9">
      <formula>$H36="CCI (CC Intégral)"</formula>
    </cfRule>
  </conditionalFormatting>
  <conditionalFormatting sqref="I36:J44">
    <cfRule type="expression" dxfId="61" priority="8">
      <formula>$H36="CT (Contrôle terminal)"</formula>
    </cfRule>
  </conditionalFormatting>
  <conditionalFormatting sqref="K15:L16">
    <cfRule type="expression" dxfId="60" priority="5">
      <formula>$H$17="CCI (CC Intégral)"</formula>
    </cfRule>
  </conditionalFormatting>
  <conditionalFormatting sqref="I17:I30 K17:L35 I35">
    <cfRule type="expression" dxfId="59" priority="4">
      <formula>$H17="CCI (CC Intégral)"</formula>
    </cfRule>
  </conditionalFormatting>
  <conditionalFormatting sqref="I17:J30 I35:J35">
    <cfRule type="expression" dxfId="58" priority="3">
      <formula>$H17="CT (Contrôle terminal)"</formula>
    </cfRule>
  </conditionalFormatting>
  <conditionalFormatting sqref="I31:I34">
    <cfRule type="expression" dxfId="57" priority="2">
      <formula>$H31="CCI (CC Intégral)"</formula>
    </cfRule>
  </conditionalFormatting>
  <conditionalFormatting sqref="I31:J34">
    <cfRule type="expression" dxfId="56" priority="1">
      <formula>$H31="CT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7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9A09CE8-4BCC-9943-A0BA-9DB084A0FA41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7" id="{0A6D6582-77CF-094F-8BD7-FDCFF48F3AB6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73" t="s">
        <v>359</v>
      </c>
      <c r="I4" s="174"/>
      <c r="J4" s="174"/>
      <c r="K4" s="174"/>
      <c r="L4" s="174"/>
      <c r="M4" s="174"/>
      <c r="N4" s="175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10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7"/>
      <c r="H13" s="49"/>
      <c r="I13" s="49"/>
    </row>
    <row r="14" spans="1:14" ht="26.25" customHeight="1" x14ac:dyDescent="0.25">
      <c r="B14" s="51"/>
      <c r="C14" s="49"/>
      <c r="D14" s="49"/>
      <c r="E14" s="77"/>
      <c r="F14" s="77"/>
      <c r="G14" s="7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0" t="s">
        <v>204</v>
      </c>
      <c r="C17" s="3"/>
      <c r="D17" s="78">
        <v>1</v>
      </c>
      <c r="E17" s="78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81" t="s">
        <v>205</v>
      </c>
      <c r="C18" s="3"/>
      <c r="D18" s="78">
        <v>2</v>
      </c>
      <c r="E18" s="78">
        <v>2</v>
      </c>
      <c r="F18" s="4" t="s">
        <v>184</v>
      </c>
      <c r="G18" s="4" t="s">
        <v>184</v>
      </c>
      <c r="H18" s="4" t="s">
        <v>175</v>
      </c>
      <c r="I18" s="4"/>
      <c r="J18" s="2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82" t="s">
        <v>206</v>
      </c>
      <c r="C19" s="3"/>
      <c r="D19" s="78">
        <v>2</v>
      </c>
      <c r="E19" s="78">
        <v>2</v>
      </c>
      <c r="F19" s="4" t="s">
        <v>184</v>
      </c>
      <c r="G19" s="4" t="s">
        <v>184</v>
      </c>
      <c r="H19" s="4" t="s">
        <v>175</v>
      </c>
      <c r="I19" s="4"/>
      <c r="J19" s="2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82" t="s">
        <v>207</v>
      </c>
      <c r="C20" s="3"/>
      <c r="D20" s="78">
        <v>1</v>
      </c>
      <c r="E20" s="78">
        <v>1</v>
      </c>
      <c r="F20" s="4" t="s">
        <v>184</v>
      </c>
      <c r="G20" s="4" t="s">
        <v>184</v>
      </c>
      <c r="H20" s="4" t="s">
        <v>175</v>
      </c>
      <c r="I20" s="4"/>
      <c r="J20" s="2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5" t="s">
        <v>208</v>
      </c>
      <c r="C21" s="3"/>
      <c r="D21" s="78">
        <v>3</v>
      </c>
      <c r="E21" s="78">
        <v>3</v>
      </c>
      <c r="F21" s="4" t="s">
        <v>184</v>
      </c>
      <c r="G21" s="4" t="s">
        <v>184</v>
      </c>
      <c r="H21" s="4" t="s">
        <v>175</v>
      </c>
      <c r="I21" s="4"/>
      <c r="J21" s="2">
        <v>2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8" t="s">
        <v>209</v>
      </c>
      <c r="C22" s="3"/>
      <c r="D22" s="78">
        <v>3</v>
      </c>
      <c r="E22" s="78">
        <v>3</v>
      </c>
      <c r="F22" s="4" t="s">
        <v>184</v>
      </c>
      <c r="G22" s="4" t="s">
        <v>184</v>
      </c>
      <c r="H22" s="4" t="s">
        <v>175</v>
      </c>
      <c r="I22" s="4"/>
      <c r="J22" s="2">
        <v>2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5" t="s">
        <v>210</v>
      </c>
      <c r="C23" s="3"/>
      <c r="D23" s="78">
        <v>2</v>
      </c>
      <c r="E23" s="78">
        <v>2</v>
      </c>
      <c r="F23" s="4" t="s">
        <v>184</v>
      </c>
      <c r="G23" s="4" t="s">
        <v>184</v>
      </c>
      <c r="H23" s="4" t="s">
        <v>175</v>
      </c>
      <c r="I23" s="4"/>
      <c r="J23" s="2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83" t="s">
        <v>211</v>
      </c>
      <c r="C24" s="3"/>
      <c r="D24" s="79">
        <v>4</v>
      </c>
      <c r="E24" s="79">
        <v>4</v>
      </c>
      <c r="F24" s="4" t="s">
        <v>184</v>
      </c>
      <c r="G24" s="4" t="s">
        <v>184</v>
      </c>
      <c r="H24" s="4" t="s">
        <v>175</v>
      </c>
      <c r="I24" s="4"/>
      <c r="J24" s="2">
        <v>2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212</v>
      </c>
      <c r="C25" s="3"/>
      <c r="D25" s="78">
        <v>4</v>
      </c>
      <c r="E25" s="78">
        <v>4</v>
      </c>
      <c r="F25" s="4" t="s">
        <v>184</v>
      </c>
      <c r="G25" s="4" t="s">
        <v>184</v>
      </c>
      <c r="H25" s="4" t="s">
        <v>175</v>
      </c>
      <c r="I25" s="4"/>
      <c r="J25" s="2">
        <v>2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5" t="s">
        <v>213</v>
      </c>
      <c r="C26" s="3"/>
      <c r="D26" s="78">
        <v>2</v>
      </c>
      <c r="E26" s="78">
        <v>2</v>
      </c>
      <c r="F26" s="4" t="s">
        <v>184</v>
      </c>
      <c r="G26" s="4" t="s">
        <v>184</v>
      </c>
      <c r="H26" s="4" t="s">
        <v>175</v>
      </c>
      <c r="I26" s="4"/>
      <c r="J26" s="2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84" t="s">
        <v>214</v>
      </c>
      <c r="C27" s="3"/>
      <c r="D27" s="79">
        <v>1</v>
      </c>
      <c r="E27" s="79">
        <v>1</v>
      </c>
      <c r="F27" s="4" t="s">
        <v>184</v>
      </c>
      <c r="G27" s="4" t="s">
        <v>184</v>
      </c>
      <c r="H27" s="4" t="s">
        <v>175</v>
      </c>
      <c r="I27" s="4"/>
      <c r="J27" s="2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5" t="s">
        <v>215</v>
      </c>
      <c r="C28" s="3"/>
      <c r="D28" s="78">
        <v>5</v>
      </c>
      <c r="E28" s="78">
        <v>5</v>
      </c>
      <c r="F28" s="4" t="s">
        <v>184</v>
      </c>
      <c r="G28" s="4" t="s">
        <v>184</v>
      </c>
      <c r="H28" s="4" t="s">
        <v>175</v>
      </c>
      <c r="I28" s="4"/>
      <c r="J28" s="2">
        <v>2</v>
      </c>
      <c r="K28" s="5"/>
      <c r="L28" s="5"/>
      <c r="M28" s="5"/>
      <c r="N28" s="5"/>
      <c r="O28" s="44"/>
    </row>
    <row r="29" spans="1:15" ht="15" customHeight="1" x14ac:dyDescent="0.25">
      <c r="A29" s="2"/>
      <c r="B29" s="67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76" priority="12">
      <formula>$A$11=2</formula>
    </cfRule>
    <cfRule type="expression" dxfId="275" priority="13">
      <formula>$A$11=3</formula>
    </cfRule>
    <cfRule type="expression" dxfId="274" priority="14">
      <formula>$A$11=1</formula>
    </cfRule>
  </conditionalFormatting>
  <conditionalFormatting sqref="I17:I21 K17:L21 K30:L44 I30:I44">
    <cfRule type="expression" dxfId="273" priority="11">
      <formula>$H17="CCI (CC Intégral)"</formula>
    </cfRule>
  </conditionalFormatting>
  <conditionalFormatting sqref="I17:J21 I30:J44">
    <cfRule type="expression" dxfId="272" priority="10">
      <formula>$H17="CT (Contrôle terminal)"</formula>
    </cfRule>
  </conditionalFormatting>
  <conditionalFormatting sqref="K15:L16">
    <cfRule type="expression" dxfId="271" priority="7">
      <formula>$H$17="CCI (CC Intégral)"</formula>
    </cfRule>
  </conditionalFormatting>
  <conditionalFormatting sqref="I22:I23 K22:L23">
    <cfRule type="expression" dxfId="270" priority="6">
      <formula>$H22="CCI (CC Intégral)"</formula>
    </cfRule>
  </conditionalFormatting>
  <conditionalFormatting sqref="I22:J23">
    <cfRule type="expression" dxfId="269" priority="5">
      <formula>$H22="CT (Contrôle terminal)"</formula>
    </cfRule>
  </conditionalFormatting>
  <conditionalFormatting sqref="I24:I28 K24:L28">
    <cfRule type="expression" dxfId="268" priority="4">
      <formula>$H24="CCI (CC Intégral)"</formula>
    </cfRule>
  </conditionalFormatting>
  <conditionalFormatting sqref="I24:J28">
    <cfRule type="expression" dxfId="267" priority="3">
      <formula>$H24="CT (Contrôle terminal)"</formula>
    </cfRule>
  </conditionalFormatting>
  <conditionalFormatting sqref="I29 K29:L29">
    <cfRule type="expression" dxfId="266" priority="2">
      <formula>$H29="CCI (CC Intégral)"</formula>
    </cfRule>
  </conditionalFormatting>
  <conditionalFormatting sqref="I29:J29">
    <cfRule type="expression" dxfId="265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Option Button 1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Option Button 1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Option Button 14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Option Button 15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Option Button 16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C64A6688-099B-BE45-8B55-DE0A32F7B96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4F7DBAD8-8D32-254A-B710-D9C1464049FD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53" priority="6">
      <formula>$A$11=2</formula>
    </cfRule>
    <cfRule type="expression" dxfId="52" priority="7">
      <formula>$A$11=3</formula>
    </cfRule>
    <cfRule type="expression" dxfId="51" priority="8">
      <formula>$A$11=1</formula>
    </cfRule>
  </conditionalFormatting>
  <conditionalFormatting sqref="I17:I44 K17:L44">
    <cfRule type="expression" dxfId="50" priority="5">
      <formula>$H17="CCI (CC Intégral)"</formula>
    </cfRule>
  </conditionalFormatting>
  <conditionalFormatting sqref="I17:J44">
    <cfRule type="expression" dxfId="49" priority="4">
      <formula>$H17="CT (Contrôle terminal)"</formula>
    </cfRule>
  </conditionalFormatting>
  <conditionalFormatting sqref="K15:L16">
    <cfRule type="expression" dxfId="48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6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7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F3DA02-E1A4-FD40-9617-A87BDC8691CC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9F4CE112-5B1B-3B43-BC2C-6F9435DE2D57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4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304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304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4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45" priority="6">
      <formula>$A$11=2</formula>
    </cfRule>
    <cfRule type="expression" dxfId="44" priority="7">
      <formula>$A$11=3</formula>
    </cfRule>
    <cfRule type="expression" dxfId="43" priority="8">
      <formula>$A$11=1</formula>
    </cfRule>
  </conditionalFormatting>
  <conditionalFormatting sqref="I17:I44 K17:L44">
    <cfRule type="expression" dxfId="42" priority="5">
      <formula>$H17="CCI (CC Intégral)"</formula>
    </cfRule>
  </conditionalFormatting>
  <conditionalFormatting sqref="I17:J44">
    <cfRule type="expression" dxfId="41" priority="4">
      <formula>$H17="CT (Contrôle terminal)"</formula>
    </cfRule>
  </conditionalFormatting>
  <conditionalFormatting sqref="K15:L16">
    <cfRule type="expression" dxfId="40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1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2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283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97655F5-F2DF-7641-B73A-B45CD6FE78CC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2CE5364E-E446-944F-BC60-13AB1061351A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1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7"/>
      <c r="H13" s="49"/>
      <c r="I13" s="49"/>
    </row>
    <row r="14" spans="1:14" ht="26.25" customHeight="1" x14ac:dyDescent="0.25">
      <c r="B14" s="51"/>
      <c r="C14" s="49"/>
      <c r="D14" s="49"/>
      <c r="E14" s="87"/>
      <c r="F14" s="87"/>
      <c r="G14" s="8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8" t="s">
        <v>259</v>
      </c>
      <c r="C17" s="3" t="s">
        <v>260</v>
      </c>
      <c r="D17" s="4">
        <v>3</v>
      </c>
      <c r="E17" s="4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261</v>
      </c>
      <c r="C18" s="3" t="s">
        <v>262</v>
      </c>
      <c r="D18" s="4">
        <v>3</v>
      </c>
      <c r="E18" s="4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263</v>
      </c>
      <c r="C19" s="3" t="s">
        <v>264</v>
      </c>
      <c r="D19" s="4">
        <v>3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265</v>
      </c>
      <c r="C20" s="3" t="s">
        <v>266</v>
      </c>
      <c r="D20" s="4">
        <v>3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267</v>
      </c>
      <c r="C21" s="3" t="s">
        <v>268</v>
      </c>
      <c r="D21" s="4">
        <v>3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89" t="s">
        <v>269</v>
      </c>
      <c r="C22" s="3" t="s">
        <v>270</v>
      </c>
      <c r="D22" s="4">
        <v>3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271</v>
      </c>
      <c r="C23" s="3" t="s">
        <v>272</v>
      </c>
      <c r="D23" s="4">
        <v>3</v>
      </c>
      <c r="E23" s="4">
        <v>1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8" t="s">
        <v>273</v>
      </c>
      <c r="C24" s="6" t="s">
        <v>274</v>
      </c>
      <c r="D24" s="4">
        <v>3</v>
      </c>
      <c r="E24" s="4">
        <v>1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275</v>
      </c>
      <c r="C25" s="3" t="s">
        <v>276</v>
      </c>
      <c r="D25" s="4">
        <v>4</v>
      </c>
      <c r="E25" s="4">
        <v>1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277</v>
      </c>
      <c r="C26" s="3" t="s">
        <v>278</v>
      </c>
      <c r="D26" s="4">
        <v>1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279</v>
      </c>
      <c r="C27" s="3" t="s">
        <v>280</v>
      </c>
      <c r="D27" s="4">
        <v>1</v>
      </c>
      <c r="E27" s="4">
        <v>1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4"/>
      <c r="F31" s="4"/>
      <c r="G31" s="4"/>
      <c r="H31" s="4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5"/>
      <c r="C32" s="5"/>
      <c r="D32" s="4"/>
      <c r="E32" s="4"/>
      <c r="F32" s="4"/>
      <c r="G32" s="4"/>
      <c r="H32" s="4"/>
      <c r="I32" s="5"/>
      <c r="J32" s="2"/>
      <c r="K32" s="5"/>
      <c r="L32" s="5"/>
      <c r="M32" s="5"/>
      <c r="N32" s="5"/>
    </row>
    <row r="33" spans="1:14" x14ac:dyDescent="0.25">
      <c r="A33" s="2"/>
      <c r="B33" s="5"/>
      <c r="C33" s="3"/>
      <c r="D33" s="4"/>
      <c r="E33" s="4"/>
      <c r="F33" s="4"/>
      <c r="G33" s="4"/>
      <c r="H33" s="4"/>
      <c r="I33" s="5"/>
      <c r="J33" s="7"/>
      <c r="K33" s="5"/>
      <c r="L33" s="5"/>
      <c r="M33" s="5"/>
      <c r="N33" s="5"/>
    </row>
    <row r="34" spans="1:14" x14ac:dyDescent="0.25">
      <c r="A34" s="2"/>
      <c r="B34" s="5"/>
      <c r="C34" s="3"/>
      <c r="D34" s="4"/>
      <c r="E34" s="4"/>
      <c r="F34" s="4"/>
      <c r="G34" s="4"/>
      <c r="H34" s="4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1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37" priority="8">
      <formula>$A$11=2</formula>
    </cfRule>
    <cfRule type="expression" dxfId="36" priority="9">
      <formula>$A$11=3</formula>
    </cfRule>
    <cfRule type="expression" dxfId="35" priority="10">
      <formula>$A$11=1</formula>
    </cfRule>
  </conditionalFormatting>
  <conditionalFormatting sqref="K35:L44 I35:I44">
    <cfRule type="expression" dxfId="34" priority="7">
      <formula>$H35="CCI (CC Intégral)"</formula>
    </cfRule>
  </conditionalFormatting>
  <conditionalFormatting sqref="I35:J44">
    <cfRule type="expression" dxfId="33" priority="6">
      <formula>$H35="CT (Contrôle terminal)"</formula>
    </cfRule>
  </conditionalFormatting>
  <conditionalFormatting sqref="K15:L16">
    <cfRule type="expression" dxfId="32" priority="3">
      <formula>$H$17="CCI (CC Intégral)"</formula>
    </cfRule>
  </conditionalFormatting>
  <conditionalFormatting sqref="I17:I34 K17:L34">
    <cfRule type="expression" dxfId="31" priority="2">
      <formula>$H17="CCI (CC Intégral)"</formula>
    </cfRule>
  </conditionalFormatting>
  <conditionalFormatting sqref="I17:J34">
    <cfRule type="expression" dxfId="30" priority="1">
      <formula>$H17="CT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427FA8B-E38D-6246-99E2-FAA54DEFA9D6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1173C11F-65C6-8F4A-A599-64505129E805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87"/>
      <c r="H13" s="49"/>
      <c r="I13" s="49"/>
    </row>
    <row r="14" spans="1:14" ht="26.25" customHeight="1" x14ac:dyDescent="0.25">
      <c r="B14" s="51"/>
      <c r="C14" s="49"/>
      <c r="D14" s="49"/>
      <c r="E14" s="87"/>
      <c r="F14" s="87"/>
      <c r="G14" s="8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9" t="s">
        <v>281</v>
      </c>
      <c r="C17" s="3" t="s">
        <v>282</v>
      </c>
      <c r="D17" s="4">
        <v>2.5</v>
      </c>
      <c r="E17" s="4">
        <v>1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283</v>
      </c>
      <c r="C18" s="3" t="s">
        <v>284</v>
      </c>
      <c r="D18" s="4">
        <v>2.5</v>
      </c>
      <c r="E18" s="4">
        <v>1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285</v>
      </c>
      <c r="C19" s="3" t="s">
        <v>286</v>
      </c>
      <c r="D19" s="4">
        <v>2.5</v>
      </c>
      <c r="E19" s="4">
        <v>1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287</v>
      </c>
      <c r="C20" s="3" t="s">
        <v>288</v>
      </c>
      <c r="D20" s="4">
        <v>2.5</v>
      </c>
      <c r="E20" s="4">
        <v>1</v>
      </c>
      <c r="F20" s="4" t="s">
        <v>184</v>
      </c>
      <c r="G20" s="4" t="s">
        <v>184</v>
      </c>
      <c r="H20" s="4" t="s">
        <v>175</v>
      </c>
      <c r="I20" s="4"/>
      <c r="J20" s="5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289</v>
      </c>
      <c r="C21" s="3" t="s">
        <v>290</v>
      </c>
      <c r="D21" s="4">
        <v>2.5</v>
      </c>
      <c r="E21" s="4">
        <v>1</v>
      </c>
      <c r="F21" s="4" t="s">
        <v>184</v>
      </c>
      <c r="G21" s="4" t="s">
        <v>184</v>
      </c>
      <c r="H21" s="4" t="s">
        <v>175</v>
      </c>
      <c r="I21" s="4"/>
      <c r="J21" s="5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89" t="s">
        <v>291</v>
      </c>
      <c r="C22" s="3" t="s">
        <v>292</v>
      </c>
      <c r="D22" s="4">
        <v>2.5</v>
      </c>
      <c r="E22" s="4">
        <v>1</v>
      </c>
      <c r="F22" s="4" t="s">
        <v>184</v>
      </c>
      <c r="G22" s="4" t="s">
        <v>184</v>
      </c>
      <c r="H22" s="4" t="s">
        <v>175</v>
      </c>
      <c r="I22" s="4"/>
      <c r="J22" s="5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90" t="s">
        <v>263</v>
      </c>
      <c r="C23" s="3" t="s">
        <v>293</v>
      </c>
      <c r="D23" s="4">
        <v>2.5</v>
      </c>
      <c r="E23" s="4">
        <v>1</v>
      </c>
      <c r="F23" s="4" t="s">
        <v>184</v>
      </c>
      <c r="G23" s="4" t="s">
        <v>184</v>
      </c>
      <c r="H23" s="4" t="s">
        <v>175</v>
      </c>
      <c r="I23" s="4"/>
      <c r="J23" s="5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91" t="s">
        <v>294</v>
      </c>
      <c r="C24" s="3" t="s">
        <v>295</v>
      </c>
      <c r="D24" s="4">
        <v>2.5</v>
      </c>
      <c r="E24" s="4">
        <v>1</v>
      </c>
      <c r="F24" s="4" t="s">
        <v>184</v>
      </c>
      <c r="G24" s="4" t="s">
        <v>184</v>
      </c>
      <c r="H24" s="4" t="s">
        <v>175</v>
      </c>
      <c r="I24" s="4"/>
      <c r="J24" s="5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296</v>
      </c>
      <c r="C25" s="3" t="s">
        <v>297</v>
      </c>
      <c r="D25" s="4">
        <v>2.5</v>
      </c>
      <c r="E25" s="4">
        <v>1</v>
      </c>
      <c r="F25" s="4" t="s">
        <v>184</v>
      </c>
      <c r="G25" s="4" t="s">
        <v>184</v>
      </c>
      <c r="H25" s="4" t="s">
        <v>175</v>
      </c>
      <c r="I25" s="4"/>
      <c r="J25" s="5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298</v>
      </c>
      <c r="C26" s="3" t="s">
        <v>299</v>
      </c>
      <c r="D26" s="4">
        <v>2.5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5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300</v>
      </c>
      <c r="C27" s="3" t="s">
        <v>301</v>
      </c>
      <c r="D27" s="4">
        <v>2.5</v>
      </c>
      <c r="E27" s="4">
        <v>1</v>
      </c>
      <c r="F27" s="4" t="s">
        <v>184</v>
      </c>
      <c r="G27" s="4" t="s">
        <v>184</v>
      </c>
      <c r="H27" s="4" t="s">
        <v>175</v>
      </c>
      <c r="I27" s="4"/>
      <c r="J27" s="5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8" t="s">
        <v>302</v>
      </c>
      <c r="C28" s="3" t="s">
        <v>303</v>
      </c>
      <c r="D28" s="4">
        <v>2.5</v>
      </c>
      <c r="E28" s="4">
        <v>1</v>
      </c>
      <c r="F28" s="4" t="s">
        <v>184</v>
      </c>
      <c r="G28" s="4" t="s">
        <v>184</v>
      </c>
      <c r="H28" s="4" t="s">
        <v>175</v>
      </c>
      <c r="I28" s="4"/>
      <c r="J28" s="5">
        <v>1</v>
      </c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4"/>
      <c r="F31" s="4"/>
      <c r="G31" s="4"/>
      <c r="H31" s="4"/>
      <c r="I31" s="4"/>
      <c r="J31" s="2"/>
      <c r="K31" s="5"/>
      <c r="L31" s="5"/>
      <c r="M31" s="5"/>
      <c r="N31" s="5"/>
    </row>
    <row r="32" spans="1:15" ht="15" customHeight="1" x14ac:dyDescent="0.25">
      <c r="A32" s="2"/>
      <c r="B32" s="5"/>
      <c r="C32" s="5"/>
      <c r="D32" s="4"/>
      <c r="E32" s="4"/>
      <c r="F32" s="4"/>
      <c r="G32" s="4"/>
      <c r="H32" s="4"/>
      <c r="I32" s="4"/>
      <c r="J32" s="2"/>
      <c r="K32" s="5"/>
      <c r="L32" s="5"/>
      <c r="M32" s="5"/>
      <c r="N32" s="5"/>
    </row>
    <row r="33" spans="1:14" x14ac:dyDescent="0.25">
      <c r="A33" s="2"/>
      <c r="B33" s="5"/>
      <c r="C33" s="3"/>
      <c r="D33" s="4"/>
      <c r="E33" s="4"/>
      <c r="F33" s="4"/>
      <c r="G33" s="4"/>
      <c r="H33" s="4"/>
      <c r="I33" s="5"/>
      <c r="J33" s="2"/>
      <c r="K33" s="5"/>
      <c r="L33" s="5"/>
      <c r="M33" s="5"/>
      <c r="N33" s="5"/>
    </row>
    <row r="34" spans="1:14" x14ac:dyDescent="0.25">
      <c r="A34" s="2"/>
      <c r="B34" s="5"/>
      <c r="C34" s="3"/>
      <c r="D34" s="4"/>
      <c r="E34" s="4"/>
      <c r="F34" s="4"/>
      <c r="G34" s="4"/>
      <c r="H34" s="4"/>
      <c r="I34" s="5"/>
      <c r="J34" s="2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4"/>
      <c r="F35" s="4"/>
      <c r="G35" s="4"/>
      <c r="H35" s="4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7" priority="10">
      <formula>$A$11=2</formula>
    </cfRule>
    <cfRule type="expression" dxfId="26" priority="11">
      <formula>$A$11=3</formula>
    </cfRule>
    <cfRule type="expression" dxfId="25" priority="12">
      <formula>$A$11=1</formula>
    </cfRule>
  </conditionalFormatting>
  <conditionalFormatting sqref="I36:I44 K36:L44">
    <cfRule type="expression" dxfId="24" priority="9">
      <formula>$H36="CCI (CC Intégral)"</formula>
    </cfRule>
  </conditionalFormatting>
  <conditionalFormatting sqref="I36:J44">
    <cfRule type="expression" dxfId="23" priority="8">
      <formula>$H36="CT (Contrôle terminal)"</formula>
    </cfRule>
  </conditionalFormatting>
  <conditionalFormatting sqref="K15:L16">
    <cfRule type="expression" dxfId="22" priority="5">
      <formula>$H$17="CCI (CC Intégral)"</formula>
    </cfRule>
  </conditionalFormatting>
  <conditionalFormatting sqref="I17:I30 K17:L35 I35">
    <cfRule type="expression" dxfId="21" priority="4">
      <formula>$H17="CCI (CC Intégral)"</formula>
    </cfRule>
  </conditionalFormatting>
  <conditionalFormatting sqref="I17:J30 I35:J35">
    <cfRule type="expression" dxfId="20" priority="3">
      <formula>$H17="CT (Contrôle terminal)"</formula>
    </cfRule>
  </conditionalFormatting>
  <conditionalFormatting sqref="I31:I34">
    <cfRule type="expression" dxfId="19" priority="2">
      <formula>$H31="CCI (CC Intégral)"</formula>
    </cfRule>
  </conditionalFormatting>
  <conditionalFormatting sqref="I31:J34">
    <cfRule type="expression" dxfId="18" priority="1">
      <formula>$H31="CT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397268B-CFFF-964C-92E2-EC07C153D1F9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7" id="{81F86F19-571E-C541-8195-1EA66330F471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opLeftCell="A7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74"/>
      <c r="H13" s="49"/>
      <c r="I13" s="49"/>
    </row>
    <row r="14" spans="1:14" ht="26.25" customHeight="1" x14ac:dyDescent="0.25">
      <c r="B14" s="51"/>
      <c r="C14" s="49"/>
      <c r="D14" s="49"/>
      <c r="E14" s="74"/>
      <c r="F14" s="74"/>
      <c r="G14" s="74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 topLeftCell="A7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15" priority="6">
      <formula>$A$11=2</formula>
    </cfRule>
    <cfRule type="expression" dxfId="14" priority="7">
      <formula>$A$11=3</formula>
    </cfRule>
    <cfRule type="expression" dxfId="13" priority="8">
      <formula>$A$11=1</formula>
    </cfRule>
  </conditionalFormatting>
  <conditionalFormatting sqref="I17:I44 K17:L44">
    <cfRule type="expression" dxfId="12" priority="5">
      <formula>$H17="CCI (CC Intégral)"</formula>
    </cfRule>
  </conditionalFormatting>
  <conditionalFormatting sqref="I17:J44">
    <cfRule type="expression" dxfId="11" priority="4">
      <formula>$H17="CT (Contrôle terminal)"</formula>
    </cfRule>
  </conditionalFormatting>
  <conditionalFormatting sqref="K15:L16">
    <cfRule type="expression" dxfId="10" priority="1">
      <formula>$H$17="CCI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D356C28-BD74-4272-BDCA-199F2B203BC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609E9D72-16F7-427E-AAEA-96914A1002C2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362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362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5"/>
      <c r="H13" s="49"/>
      <c r="I13" s="49"/>
    </row>
    <row r="14" spans="1:14" ht="26.25" customHeight="1" x14ac:dyDescent="0.25">
      <c r="B14" s="51"/>
      <c r="C14" s="49"/>
      <c r="D14" s="49"/>
      <c r="E14" s="75"/>
      <c r="F14" s="75"/>
      <c r="G14" s="75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/>
      <c r="B17" s="66"/>
      <c r="C17" s="3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7" priority="6">
      <formula>$A$11=2</formula>
    </cfRule>
    <cfRule type="expression" dxfId="6" priority="7">
      <formula>$A$11=3</formula>
    </cfRule>
    <cfRule type="expression" dxfId="5" priority="8">
      <formula>$A$11=1</formula>
    </cfRule>
  </conditionalFormatting>
  <conditionalFormatting sqref="I17:I44 K17:L44">
    <cfRule type="expression" dxfId="4" priority="5">
      <formula>$H17="CCI (CC Intégral)"</formula>
    </cfRule>
  </conditionalFormatting>
  <conditionalFormatting sqref="I17:J44">
    <cfRule type="expression" dxfId="3" priority="4">
      <formula>$H17="CT (Contrôle terminal)"</formula>
    </cfRule>
  </conditionalFormatting>
  <conditionalFormatting sqref="K15:L16">
    <cfRule type="expression" dxfId="2" priority="1">
      <formula>$H$17="CCI (CC Intégral)"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F1F0A3B-D3B7-41DF-A044-81CFB38C1E87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" id="{15CCFEB4-413D-4FB3-8525-08E4D8AC69DB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5" sqref="A15"/>
    </sheetView>
  </sheetViews>
  <sheetFormatPr baseColWidth="10" defaultRowHeight="15" x14ac:dyDescent="0.25"/>
  <cols>
    <col min="1" max="1" width="91.42578125" bestFit="1" customWidth="1"/>
  </cols>
  <sheetData>
    <row r="1" spans="1:2" x14ac:dyDescent="0.25">
      <c r="A1" t="s">
        <v>369</v>
      </c>
      <c r="B1" t="s">
        <v>363</v>
      </c>
    </row>
    <row r="2" spans="1:2" x14ac:dyDescent="0.25">
      <c r="A2" s="13" t="s">
        <v>359</v>
      </c>
      <c r="B2" s="13" t="s">
        <v>452</v>
      </c>
    </row>
    <row r="3" spans="1:2" x14ac:dyDescent="0.25">
      <c r="A3" s="13" t="s">
        <v>360</v>
      </c>
      <c r="B3" s="13" t="s">
        <v>363</v>
      </c>
    </row>
    <row r="4" spans="1:2" x14ac:dyDescent="0.25">
      <c r="A4" s="13" t="s">
        <v>361</v>
      </c>
      <c r="B4" s="13" t="s">
        <v>363</v>
      </c>
    </row>
    <row r="5" spans="1:2" x14ac:dyDescent="0.25">
      <c r="A5" s="13" t="s">
        <v>304</v>
      </c>
      <c r="B5" s="13" t="s">
        <v>364</v>
      </c>
    </row>
    <row r="6" spans="1:2" x14ac:dyDescent="0.25">
      <c r="A6" s="13" t="s">
        <v>362</v>
      </c>
      <c r="B6" s="13" t="s">
        <v>364</v>
      </c>
    </row>
  </sheetData>
  <customSheetViews>
    <customSheetView guid="{A8693826-36BB-4269-9CD9-949AFF3C7653}">
      <selection activeCell="A15" sqref="A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6"/>
  <dimension ref="A1:J84"/>
  <sheetViews>
    <sheetView topLeftCell="B1" workbookViewId="0">
      <selection activeCell="C2" sqref="C2:C5"/>
    </sheetView>
  </sheetViews>
  <sheetFormatPr baseColWidth="10" defaultRowHeight="15" x14ac:dyDescent="0.2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 x14ac:dyDescent="0.25">
      <c r="A1" t="s">
        <v>9</v>
      </c>
      <c r="B1" t="s">
        <v>10</v>
      </c>
      <c r="C1" t="s">
        <v>11</v>
      </c>
      <c r="E1" t="s">
        <v>4</v>
      </c>
    </row>
    <row r="2" spans="1:5" x14ac:dyDescent="0.25">
      <c r="A2" t="s">
        <v>12</v>
      </c>
      <c r="B2" t="s">
        <v>175</v>
      </c>
      <c r="C2" t="s">
        <v>13</v>
      </c>
      <c r="E2" t="s">
        <v>0</v>
      </c>
    </row>
    <row r="3" spans="1:5" x14ac:dyDescent="0.25">
      <c r="A3" t="s">
        <v>14</v>
      </c>
      <c r="B3" t="s">
        <v>176</v>
      </c>
      <c r="C3" t="s">
        <v>15</v>
      </c>
      <c r="E3" t="s">
        <v>48</v>
      </c>
    </row>
    <row r="4" spans="1:5" x14ac:dyDescent="0.25">
      <c r="A4" t="s">
        <v>16</v>
      </c>
      <c r="B4" t="s">
        <v>177</v>
      </c>
      <c r="C4" t="s">
        <v>17</v>
      </c>
    </row>
    <row r="5" spans="1:5" x14ac:dyDescent="0.25">
      <c r="A5" t="s">
        <v>18</v>
      </c>
      <c r="C5" t="s">
        <v>178</v>
      </c>
    </row>
    <row r="6" spans="1:5" x14ac:dyDescent="0.25">
      <c r="A6" t="s">
        <v>19</v>
      </c>
    </row>
    <row r="7" spans="1:5" x14ac:dyDescent="0.25">
      <c r="A7" t="s">
        <v>20</v>
      </c>
    </row>
    <row r="8" spans="1:5" x14ac:dyDescent="0.25">
      <c r="A8" t="s">
        <v>21</v>
      </c>
    </row>
    <row r="9" spans="1:5" x14ac:dyDescent="0.25">
      <c r="A9" t="s">
        <v>22</v>
      </c>
    </row>
    <row r="10" spans="1:5" x14ac:dyDescent="0.25">
      <c r="A10" t="s">
        <v>23</v>
      </c>
    </row>
    <row r="11" spans="1:5" x14ac:dyDescent="0.25">
      <c r="A11" t="s">
        <v>24</v>
      </c>
    </row>
    <row r="12" spans="1:5" x14ac:dyDescent="0.25">
      <c r="A12" t="s">
        <v>1</v>
      </c>
    </row>
    <row r="13" spans="1:5" x14ac:dyDescent="0.25">
      <c r="A13" t="s">
        <v>25</v>
      </c>
    </row>
    <row r="14" spans="1:5" x14ac:dyDescent="0.25">
      <c r="A14" t="s">
        <v>26</v>
      </c>
    </row>
    <row r="17" spans="1:2" x14ac:dyDescent="0.25">
      <c r="A17" t="s">
        <v>56</v>
      </c>
      <c r="B17" t="s">
        <v>57</v>
      </c>
    </row>
    <row r="18" spans="1:2" x14ac:dyDescent="0.25">
      <c r="A18" t="s">
        <v>58</v>
      </c>
      <c r="B18" t="s">
        <v>106</v>
      </c>
    </row>
    <row r="19" spans="1:2" x14ac:dyDescent="0.25">
      <c r="A19" t="s">
        <v>59</v>
      </c>
      <c r="B19" t="s">
        <v>107</v>
      </c>
    </row>
    <row r="20" spans="1:2" x14ac:dyDescent="0.25">
      <c r="A20" t="s">
        <v>60</v>
      </c>
      <c r="B20" t="s">
        <v>108</v>
      </c>
    </row>
    <row r="21" spans="1:2" x14ac:dyDescent="0.25">
      <c r="A21" t="s">
        <v>61</v>
      </c>
      <c r="B21" t="s">
        <v>109</v>
      </c>
    </row>
    <row r="22" spans="1:2" x14ac:dyDescent="0.25">
      <c r="A22" t="s">
        <v>61</v>
      </c>
      <c r="B22" t="s">
        <v>110</v>
      </c>
    </row>
    <row r="23" spans="1:2" x14ac:dyDescent="0.25">
      <c r="A23" t="s">
        <v>62</v>
      </c>
      <c r="B23" t="s">
        <v>111</v>
      </c>
    </row>
    <row r="24" spans="1:2" x14ac:dyDescent="0.25">
      <c r="A24" t="s">
        <v>63</v>
      </c>
      <c r="B24" t="s">
        <v>112</v>
      </c>
    </row>
    <row r="25" spans="1:2" x14ac:dyDescent="0.25">
      <c r="A25" t="s">
        <v>64</v>
      </c>
      <c r="B25" t="s">
        <v>113</v>
      </c>
    </row>
    <row r="26" spans="1:2" x14ac:dyDescent="0.25">
      <c r="A26" t="s">
        <v>65</v>
      </c>
      <c r="B26" t="s">
        <v>114</v>
      </c>
    </row>
    <row r="27" spans="1:2" x14ac:dyDescent="0.25">
      <c r="A27" t="s">
        <v>66</v>
      </c>
      <c r="B27" t="s">
        <v>115</v>
      </c>
    </row>
    <row r="28" spans="1:2" x14ac:dyDescent="0.25">
      <c r="A28" t="s">
        <v>67</v>
      </c>
      <c r="B28" t="s">
        <v>116</v>
      </c>
    </row>
    <row r="29" spans="1:2" x14ac:dyDescent="0.25">
      <c r="A29" t="s">
        <v>67</v>
      </c>
      <c r="B29" t="s">
        <v>117</v>
      </c>
    </row>
    <row r="30" spans="1:2" x14ac:dyDescent="0.25">
      <c r="A30" t="s">
        <v>68</v>
      </c>
      <c r="B30" t="s">
        <v>118</v>
      </c>
    </row>
    <row r="31" spans="1:2" x14ac:dyDescent="0.25">
      <c r="A31" t="s">
        <v>69</v>
      </c>
      <c r="B31" t="s">
        <v>119</v>
      </c>
    </row>
    <row r="32" spans="1:2" x14ac:dyDescent="0.25">
      <c r="A32" t="s">
        <v>70</v>
      </c>
      <c r="B32" t="s">
        <v>120</v>
      </c>
    </row>
    <row r="33" spans="1:2" x14ac:dyDescent="0.25">
      <c r="A33" t="s">
        <v>71</v>
      </c>
      <c r="B33" t="s">
        <v>121</v>
      </c>
    </row>
    <row r="34" spans="1:2" x14ac:dyDescent="0.25">
      <c r="A34" t="s">
        <v>72</v>
      </c>
      <c r="B34" t="s">
        <v>122</v>
      </c>
    </row>
    <row r="35" spans="1:2" x14ac:dyDescent="0.25">
      <c r="A35" t="s">
        <v>73</v>
      </c>
      <c r="B35" t="s">
        <v>123</v>
      </c>
    </row>
    <row r="36" spans="1:2" x14ac:dyDescent="0.25">
      <c r="A36" t="s">
        <v>74</v>
      </c>
      <c r="B36" t="s">
        <v>124</v>
      </c>
    </row>
    <row r="37" spans="1:2" x14ac:dyDescent="0.25">
      <c r="A37" t="s">
        <v>75</v>
      </c>
      <c r="B37" t="s">
        <v>125</v>
      </c>
    </row>
    <row r="38" spans="1:2" x14ac:dyDescent="0.25">
      <c r="A38" t="s">
        <v>76</v>
      </c>
      <c r="B38" t="s">
        <v>126</v>
      </c>
    </row>
    <row r="39" spans="1:2" x14ac:dyDescent="0.25">
      <c r="A39" t="s">
        <v>77</v>
      </c>
      <c r="B39" t="s">
        <v>127</v>
      </c>
    </row>
    <row r="40" spans="1:2" x14ac:dyDescent="0.25">
      <c r="A40" t="s">
        <v>78</v>
      </c>
      <c r="B40" t="s">
        <v>128</v>
      </c>
    </row>
    <row r="41" spans="1:2" x14ac:dyDescent="0.25">
      <c r="A41" t="s">
        <v>79</v>
      </c>
      <c r="B41" t="s">
        <v>129</v>
      </c>
    </row>
    <row r="42" spans="1:2" x14ac:dyDescent="0.25">
      <c r="A42" t="s">
        <v>80</v>
      </c>
      <c r="B42" t="s">
        <v>130</v>
      </c>
    </row>
    <row r="43" spans="1:2" x14ac:dyDescent="0.25">
      <c r="A43" t="s">
        <v>81</v>
      </c>
      <c r="B43" t="s">
        <v>131</v>
      </c>
    </row>
    <row r="44" spans="1:2" x14ac:dyDescent="0.25">
      <c r="A44" t="s">
        <v>82</v>
      </c>
      <c r="B44" t="s">
        <v>132</v>
      </c>
    </row>
    <row r="45" spans="1:2" x14ac:dyDescent="0.25">
      <c r="A45" t="s">
        <v>83</v>
      </c>
      <c r="B45" t="s">
        <v>133</v>
      </c>
    </row>
    <row r="46" spans="1:2" x14ac:dyDescent="0.25">
      <c r="A46" t="s">
        <v>84</v>
      </c>
      <c r="B46" t="s">
        <v>134</v>
      </c>
    </row>
    <row r="47" spans="1:2" x14ac:dyDescent="0.25">
      <c r="A47" t="s">
        <v>85</v>
      </c>
      <c r="B47" t="s">
        <v>135</v>
      </c>
    </row>
    <row r="48" spans="1:2" x14ac:dyDescent="0.25">
      <c r="A48" t="s">
        <v>86</v>
      </c>
      <c r="B48" t="s">
        <v>136</v>
      </c>
    </row>
    <row r="49" spans="1:2" x14ac:dyDescent="0.25">
      <c r="A49" t="s">
        <v>87</v>
      </c>
      <c r="B49" t="s">
        <v>137</v>
      </c>
    </row>
    <row r="50" spans="1:2" x14ac:dyDescent="0.25">
      <c r="A50" t="s">
        <v>88</v>
      </c>
      <c r="B50" t="s">
        <v>138</v>
      </c>
    </row>
    <row r="51" spans="1:2" x14ac:dyDescent="0.25">
      <c r="A51" t="s">
        <v>89</v>
      </c>
      <c r="B51" t="s">
        <v>139</v>
      </c>
    </row>
    <row r="52" spans="1:2" x14ac:dyDescent="0.25">
      <c r="A52" t="s">
        <v>90</v>
      </c>
      <c r="B52" t="s">
        <v>140</v>
      </c>
    </row>
    <row r="53" spans="1:2" x14ac:dyDescent="0.25">
      <c r="A53" t="s">
        <v>91</v>
      </c>
      <c r="B53" t="s">
        <v>141</v>
      </c>
    </row>
    <row r="54" spans="1:2" x14ac:dyDescent="0.25">
      <c r="A54" t="s">
        <v>92</v>
      </c>
      <c r="B54" t="s">
        <v>142</v>
      </c>
    </row>
    <row r="55" spans="1:2" x14ac:dyDescent="0.25">
      <c r="A55" t="s">
        <v>93</v>
      </c>
      <c r="B55" t="s">
        <v>143</v>
      </c>
    </row>
    <row r="56" spans="1:2" x14ac:dyDescent="0.25">
      <c r="A56" t="s">
        <v>94</v>
      </c>
      <c r="B56" t="s">
        <v>144</v>
      </c>
    </row>
    <row r="57" spans="1:2" x14ac:dyDescent="0.25">
      <c r="A57" t="s">
        <v>95</v>
      </c>
      <c r="B57" t="s">
        <v>145</v>
      </c>
    </row>
    <row r="58" spans="1:2" x14ac:dyDescent="0.25">
      <c r="A58" t="s">
        <v>96</v>
      </c>
      <c r="B58" t="s">
        <v>146</v>
      </c>
    </row>
    <row r="59" spans="1:2" x14ac:dyDescent="0.25">
      <c r="A59" t="s">
        <v>97</v>
      </c>
      <c r="B59" t="s">
        <v>147</v>
      </c>
    </row>
    <row r="60" spans="1:2" x14ac:dyDescent="0.25">
      <c r="A60" t="s">
        <v>97</v>
      </c>
      <c r="B60" t="s">
        <v>148</v>
      </c>
    </row>
    <row r="61" spans="1:2" x14ac:dyDescent="0.25">
      <c r="A61" t="s">
        <v>98</v>
      </c>
      <c r="B61" t="s">
        <v>149</v>
      </c>
    </row>
    <row r="62" spans="1:2" x14ac:dyDescent="0.25">
      <c r="A62" t="s">
        <v>99</v>
      </c>
      <c r="B62" t="s">
        <v>150</v>
      </c>
    </row>
    <row r="63" spans="1:2" x14ac:dyDescent="0.25">
      <c r="A63" t="s">
        <v>100</v>
      </c>
      <c r="B63" t="s">
        <v>151</v>
      </c>
    </row>
    <row r="64" spans="1:2" x14ac:dyDescent="0.25">
      <c r="A64" t="s">
        <v>101</v>
      </c>
      <c r="B64" t="s">
        <v>152</v>
      </c>
    </row>
    <row r="65" spans="1:10" x14ac:dyDescent="0.25">
      <c r="A65" t="s">
        <v>102</v>
      </c>
      <c r="B65" t="s">
        <v>153</v>
      </c>
    </row>
    <row r="66" spans="1:10" x14ac:dyDescent="0.25">
      <c r="A66" t="s">
        <v>103</v>
      </c>
      <c r="B66" t="s">
        <v>154</v>
      </c>
    </row>
    <row r="67" spans="1:10" x14ac:dyDescent="0.25">
      <c r="A67" t="s">
        <v>103</v>
      </c>
      <c r="B67" t="s">
        <v>155</v>
      </c>
    </row>
    <row r="68" spans="1:10" x14ac:dyDescent="0.25">
      <c r="A68" t="s">
        <v>104</v>
      </c>
      <c r="B68" t="s">
        <v>156</v>
      </c>
    </row>
    <row r="69" spans="1:10" x14ac:dyDescent="0.25">
      <c r="A69" t="s">
        <v>105</v>
      </c>
      <c r="B69" t="s">
        <v>157</v>
      </c>
    </row>
    <row r="73" spans="1:10" x14ac:dyDescent="0.25">
      <c r="A73" s="13" t="s">
        <v>161</v>
      </c>
      <c r="B73" s="30" t="s">
        <v>14</v>
      </c>
      <c r="C73" s="13" t="s">
        <v>16</v>
      </c>
      <c r="D73" s="30" t="s">
        <v>18</v>
      </c>
      <c r="E73" s="30" t="s">
        <v>19</v>
      </c>
      <c r="F73" s="13" t="s">
        <v>162</v>
      </c>
      <c r="G73" s="30" t="s">
        <v>160</v>
      </c>
      <c r="H73" s="30" t="s">
        <v>21</v>
      </c>
      <c r="I73" s="13" t="s">
        <v>158</v>
      </c>
      <c r="J73" s="13" t="s">
        <v>159</v>
      </c>
    </row>
    <row r="74" spans="1:10" x14ac:dyDescent="0.25">
      <c r="A74" s="13" t="s">
        <v>75</v>
      </c>
      <c r="B74" s="30" t="s">
        <v>82</v>
      </c>
      <c r="C74" s="13" t="s">
        <v>67</v>
      </c>
      <c r="D74" s="30" t="s">
        <v>81</v>
      </c>
      <c r="E74" s="30" t="s">
        <v>63</v>
      </c>
      <c r="F74" s="13" t="s">
        <v>86</v>
      </c>
      <c r="G74" s="30" t="s">
        <v>61</v>
      </c>
      <c r="H74" s="30" t="s">
        <v>97</v>
      </c>
      <c r="I74" s="13" t="s">
        <v>60</v>
      </c>
      <c r="J74" s="13" t="s">
        <v>58</v>
      </c>
    </row>
    <row r="75" spans="1:10" x14ac:dyDescent="0.25">
      <c r="A75" s="13" t="s">
        <v>76</v>
      </c>
      <c r="B75" s="30" t="s">
        <v>83</v>
      </c>
      <c r="C75" s="13" t="s">
        <v>68</v>
      </c>
      <c r="E75" s="30" t="s">
        <v>64</v>
      </c>
      <c r="F75" s="13" t="s">
        <v>87</v>
      </c>
      <c r="H75" s="30" t="s">
        <v>103</v>
      </c>
      <c r="I75" s="13" t="s">
        <v>61</v>
      </c>
      <c r="J75" s="13" t="s">
        <v>59</v>
      </c>
    </row>
    <row r="76" spans="1:10" x14ac:dyDescent="0.25">
      <c r="A76" s="13" t="s">
        <v>77</v>
      </c>
      <c r="B76" s="30" t="s">
        <v>84</v>
      </c>
      <c r="C76" s="13" t="s">
        <v>69</v>
      </c>
      <c r="E76" s="30" t="s">
        <v>65</v>
      </c>
      <c r="F76" s="13" t="s">
        <v>88</v>
      </c>
      <c r="I76" s="13" t="s">
        <v>97</v>
      </c>
    </row>
    <row r="77" spans="1:10" x14ac:dyDescent="0.25">
      <c r="A77" s="13" t="s">
        <v>78</v>
      </c>
      <c r="B77" s="30" t="s">
        <v>85</v>
      </c>
      <c r="C77" s="13" t="s">
        <v>70</v>
      </c>
      <c r="E77" s="30" t="s">
        <v>66</v>
      </c>
      <c r="F77" s="13" t="s">
        <v>89</v>
      </c>
      <c r="I77" s="13" t="s">
        <v>98</v>
      </c>
    </row>
    <row r="78" spans="1:10" x14ac:dyDescent="0.25">
      <c r="A78" s="13" t="s">
        <v>79</v>
      </c>
      <c r="C78" s="13" t="s">
        <v>71</v>
      </c>
      <c r="E78" s="30" t="s">
        <v>67</v>
      </c>
      <c r="F78" s="13" t="s">
        <v>90</v>
      </c>
      <c r="I78" s="13" t="s">
        <v>99</v>
      </c>
    </row>
    <row r="79" spans="1:10" x14ac:dyDescent="0.25">
      <c r="A79" s="13" t="s">
        <v>80</v>
      </c>
      <c r="C79" s="13" t="s">
        <v>72</v>
      </c>
      <c r="E79" s="30" t="s">
        <v>73</v>
      </c>
      <c r="F79" s="13" t="s">
        <v>91</v>
      </c>
      <c r="I79" s="13" t="s">
        <v>100</v>
      </c>
    </row>
    <row r="80" spans="1:10" x14ac:dyDescent="0.25">
      <c r="C80" s="13" t="s">
        <v>74</v>
      </c>
      <c r="F80" s="13" t="s">
        <v>92</v>
      </c>
      <c r="I80" s="13" t="s">
        <v>101</v>
      </c>
    </row>
    <row r="81" spans="6:9" x14ac:dyDescent="0.25">
      <c r="F81" s="13" t="s">
        <v>93</v>
      </c>
      <c r="I81" s="13" t="s">
        <v>102</v>
      </c>
    </row>
    <row r="82" spans="6:9" x14ac:dyDescent="0.25">
      <c r="F82" s="13" t="s">
        <v>94</v>
      </c>
      <c r="I82" s="13" t="s">
        <v>103</v>
      </c>
    </row>
    <row r="83" spans="6:9" x14ac:dyDescent="0.25">
      <c r="F83" s="13" t="s">
        <v>95</v>
      </c>
      <c r="I83" s="13" t="s">
        <v>104</v>
      </c>
    </row>
    <row r="84" spans="6:9" x14ac:dyDescent="0.25">
      <c r="F84" s="13" t="s">
        <v>96</v>
      </c>
      <c r="I84" s="13" t="s">
        <v>105</v>
      </c>
    </row>
  </sheetData>
  <customSheetViews>
    <customSheetView guid="{A8693826-36BB-4269-9CD9-949AFF3C7653}" state="hidden" topLeftCell="B1">
      <selection activeCell="C2" sqref="C2:C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7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/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B13" s="51"/>
      <c r="C13" s="49"/>
      <c r="D13" s="49"/>
      <c r="E13" s="155"/>
      <c r="F13" s="155"/>
      <c r="G13" s="77"/>
      <c r="H13" s="49"/>
      <c r="I13" s="49"/>
    </row>
    <row r="14" spans="1:14" ht="26.25" customHeight="1" x14ac:dyDescent="0.25">
      <c r="B14" s="51"/>
      <c r="C14" s="49"/>
      <c r="D14" s="49"/>
      <c r="E14" s="77"/>
      <c r="F14" s="77"/>
      <c r="G14" s="77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48</v>
      </c>
      <c r="B17" s="80" t="s">
        <v>217</v>
      </c>
      <c r="C17" s="3"/>
      <c r="D17" s="4">
        <v>1.5</v>
      </c>
      <c r="E17" s="4">
        <v>1.5</v>
      </c>
      <c r="F17" s="4" t="s">
        <v>184</v>
      </c>
      <c r="G17" s="4" t="s">
        <v>184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82" t="s">
        <v>218</v>
      </c>
      <c r="C18" s="3"/>
      <c r="D18" s="4">
        <v>1.5</v>
      </c>
      <c r="E18" s="4">
        <v>1.5</v>
      </c>
      <c r="F18" s="4" t="s">
        <v>184</v>
      </c>
      <c r="G18" s="4" t="s">
        <v>184</v>
      </c>
      <c r="H18" s="4" t="s">
        <v>175</v>
      </c>
      <c r="I18" s="4"/>
      <c r="J18" s="5">
        <v>1</v>
      </c>
      <c r="K18" s="5"/>
      <c r="L18" s="5"/>
      <c r="M18" s="5"/>
      <c r="N18" s="5"/>
    </row>
    <row r="19" spans="1:15" ht="15" customHeight="1" x14ac:dyDescent="0.25">
      <c r="A19" s="2" t="s">
        <v>0</v>
      </c>
      <c r="B19" s="67" t="s">
        <v>219</v>
      </c>
      <c r="C19" s="3"/>
      <c r="D19" s="4">
        <v>6</v>
      </c>
      <c r="E19" s="4">
        <v>6</v>
      </c>
      <c r="F19" s="4" t="s">
        <v>184</v>
      </c>
      <c r="G19" s="4" t="s">
        <v>184</v>
      </c>
      <c r="H19" s="4" t="s">
        <v>175</v>
      </c>
      <c r="I19" s="4"/>
      <c r="J19" s="5">
        <v>1</v>
      </c>
      <c r="K19" s="5"/>
      <c r="L19" s="5"/>
      <c r="M19" s="5"/>
      <c r="N19" s="5"/>
    </row>
    <row r="20" spans="1:15" ht="15" customHeight="1" x14ac:dyDescent="0.25">
      <c r="A20" s="2" t="s">
        <v>0</v>
      </c>
      <c r="B20" s="67" t="s">
        <v>220</v>
      </c>
      <c r="C20" s="3"/>
      <c r="D20" s="4">
        <v>21</v>
      </c>
      <c r="E20" s="4">
        <v>21</v>
      </c>
      <c r="F20" s="4" t="s">
        <v>184</v>
      </c>
      <c r="G20" s="4" t="s">
        <v>184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/>
      <c r="B21" s="66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62" priority="8">
      <formula>$A$11=2</formula>
    </cfRule>
    <cfRule type="expression" dxfId="261" priority="9">
      <formula>$A$11=3</formula>
    </cfRule>
    <cfRule type="expression" dxfId="260" priority="10">
      <formula>$A$11=1</formula>
    </cfRule>
  </conditionalFormatting>
  <conditionalFormatting sqref="K22:L44 K17:L20 I22:I44 I17:I20">
    <cfRule type="expression" dxfId="259" priority="7">
      <formula>$H17="CCI (CC Intégral)"</formula>
    </cfRule>
  </conditionalFormatting>
  <conditionalFormatting sqref="I22:J44 I17:J20">
    <cfRule type="expression" dxfId="258" priority="6">
      <formula>$H17="CT (Contrôle terminal)"</formula>
    </cfRule>
  </conditionalFormatting>
  <conditionalFormatting sqref="K15:L16">
    <cfRule type="expression" dxfId="257" priority="3">
      <formula>$H$17="CCI (CC Intégral)"</formula>
    </cfRule>
  </conditionalFormatting>
  <conditionalFormatting sqref="K21:L21 I21">
    <cfRule type="expression" dxfId="256" priority="2">
      <formula>$H21="CCI (CC Intégral)"</formula>
    </cfRule>
  </conditionalFormatting>
  <conditionalFormatting sqref="I21:J21">
    <cfRule type="expression" dxfId="255" priority="1">
      <formula>$H21="CT (Contrôle terminal)"</formula>
    </cfRule>
  </conditionalFormatting>
  <dataValidations count="4">
    <dataValidation type="list" allowBlank="1" showInputMessage="1" showErrorMessage="1" sqref="F17:G20 F22:G44">
      <formula1>"Oui,Non"</formula1>
    </dataValidation>
    <dataValidation type="list" allowBlank="1" showInputMessage="1" showErrorMessage="1" sqref="A17:A20 A22:A44">
      <formula1>Nat_ELP</formula1>
    </dataValidation>
    <dataValidation type="list" allowBlank="1" showInputMessage="1" showErrorMessage="1" sqref="H17:H20 H22:H44">
      <formula1>Type_contrôle</formula1>
    </dataValidation>
    <dataValidation type="list" allowBlank="1" showInputMessage="1" showErrorMessage="1" sqref="M17:M44 K17:K20 K22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5" name="Option Butt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6" name="Option Butt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7" name="Option Butt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8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9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0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1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2" name="Option Button 10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3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4" name="Option Button 12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5" name="Option Button 13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6" name="Option Button 14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D5AF74F-7CEB-0B4D-ADAA-4F5EFCD75EEE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B02C8020-ECF9-0C4B-93DD-E700F86704C8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306</v>
      </c>
      <c r="C17" s="3"/>
      <c r="D17" s="4">
        <v>6</v>
      </c>
      <c r="E17" s="4">
        <v>6</v>
      </c>
      <c r="F17" s="4" t="s">
        <v>184</v>
      </c>
      <c r="G17" s="4" t="s">
        <v>184</v>
      </c>
      <c r="H17" s="4" t="s">
        <v>175</v>
      </c>
      <c r="I17" s="4"/>
      <c r="J17" s="4">
        <v>1</v>
      </c>
      <c r="K17" s="5"/>
      <c r="L17" s="5"/>
      <c r="M17" s="5"/>
      <c r="N17" s="5"/>
    </row>
    <row r="18" spans="1:15" ht="15" customHeight="1" x14ac:dyDescent="0.25">
      <c r="A18" s="2" t="s">
        <v>48</v>
      </c>
      <c r="B18" s="67" t="s">
        <v>307</v>
      </c>
      <c r="C18" s="3"/>
      <c r="D18" s="4">
        <v>3</v>
      </c>
      <c r="E18" s="4">
        <v>3</v>
      </c>
      <c r="F18" s="4" t="s">
        <v>184</v>
      </c>
      <c r="G18" s="4" t="s">
        <v>184</v>
      </c>
      <c r="H18" s="4" t="s">
        <v>175</v>
      </c>
      <c r="I18" s="4"/>
      <c r="J18" s="4">
        <v>1</v>
      </c>
      <c r="K18" s="5"/>
      <c r="L18" s="5"/>
      <c r="M18" s="5"/>
      <c r="N18" s="5"/>
    </row>
    <row r="19" spans="1:15" ht="15" customHeight="1" x14ac:dyDescent="0.25">
      <c r="A19" s="2" t="s">
        <v>48</v>
      </c>
      <c r="B19" s="67" t="s">
        <v>308</v>
      </c>
      <c r="C19" s="3"/>
      <c r="D19" s="4">
        <v>3</v>
      </c>
      <c r="E19" s="4">
        <v>3</v>
      </c>
      <c r="F19" s="4" t="s">
        <v>184</v>
      </c>
      <c r="G19" s="4" t="s">
        <v>184</v>
      </c>
      <c r="H19" s="4" t="s">
        <v>175</v>
      </c>
      <c r="I19" s="4"/>
      <c r="J19" s="4">
        <v>1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67" t="s">
        <v>310</v>
      </c>
      <c r="C20" s="3"/>
      <c r="D20" s="4">
        <v>2</v>
      </c>
      <c r="E20" s="4">
        <v>2</v>
      </c>
      <c r="F20" s="4" t="s">
        <v>184</v>
      </c>
      <c r="G20" s="4" t="s">
        <v>184</v>
      </c>
      <c r="H20" s="4" t="s">
        <v>175</v>
      </c>
      <c r="I20" s="4"/>
      <c r="J20" s="4">
        <v>1</v>
      </c>
      <c r="K20" s="5"/>
      <c r="L20" s="5"/>
      <c r="M20" s="5"/>
      <c r="N20" s="5"/>
    </row>
    <row r="21" spans="1:15" ht="15" customHeight="1" x14ac:dyDescent="0.25">
      <c r="A21" s="2" t="s">
        <v>48</v>
      </c>
      <c r="B21" s="67" t="s">
        <v>311</v>
      </c>
      <c r="C21" s="3"/>
      <c r="D21" s="4">
        <v>2</v>
      </c>
      <c r="E21" s="4">
        <v>2</v>
      </c>
      <c r="F21" s="4" t="s">
        <v>184</v>
      </c>
      <c r="G21" s="4" t="s">
        <v>184</v>
      </c>
      <c r="H21" s="4" t="s">
        <v>175</v>
      </c>
      <c r="I21" s="4"/>
      <c r="J21" s="4">
        <v>1</v>
      </c>
      <c r="K21" s="5"/>
      <c r="L21" s="5"/>
      <c r="M21" s="5"/>
      <c r="N21" s="5"/>
    </row>
    <row r="22" spans="1:15" ht="15" customHeight="1" x14ac:dyDescent="0.25">
      <c r="A22" s="2" t="s">
        <v>48</v>
      </c>
      <c r="B22" s="66" t="s">
        <v>312</v>
      </c>
      <c r="C22" s="3"/>
      <c r="D22" s="4">
        <v>2</v>
      </c>
      <c r="E22" s="4">
        <v>2</v>
      </c>
      <c r="F22" s="4" t="s">
        <v>184</v>
      </c>
      <c r="G22" s="4" t="s">
        <v>184</v>
      </c>
      <c r="H22" s="4" t="s">
        <v>175</v>
      </c>
      <c r="I22" s="4"/>
      <c r="J22" s="4">
        <v>1</v>
      </c>
      <c r="K22" s="5"/>
      <c r="L22" s="5"/>
      <c r="M22" s="5"/>
      <c r="N22" s="5"/>
    </row>
    <row r="23" spans="1:15" ht="15" customHeight="1" x14ac:dyDescent="0.25">
      <c r="A23" s="2" t="s">
        <v>48</v>
      </c>
      <c r="B23" s="67" t="s">
        <v>309</v>
      </c>
      <c r="C23" s="3"/>
      <c r="D23" s="4">
        <v>1.5</v>
      </c>
      <c r="E23" s="4">
        <v>1.5</v>
      </c>
      <c r="F23" s="4" t="s">
        <v>184</v>
      </c>
      <c r="G23" s="4" t="s">
        <v>184</v>
      </c>
      <c r="H23" s="4" t="s">
        <v>175</v>
      </c>
      <c r="I23" s="4"/>
      <c r="J23" s="4">
        <v>1</v>
      </c>
      <c r="K23" s="5"/>
      <c r="L23" s="5"/>
      <c r="M23" s="5"/>
      <c r="N23" s="5"/>
    </row>
    <row r="24" spans="1:15" ht="15" customHeight="1" x14ac:dyDescent="0.25">
      <c r="A24" s="2" t="s">
        <v>48</v>
      </c>
      <c r="B24" s="68" t="s">
        <v>313</v>
      </c>
      <c r="C24" s="6"/>
      <c r="D24" s="4">
        <v>1.5</v>
      </c>
      <c r="E24" s="4">
        <v>1.5</v>
      </c>
      <c r="F24" s="4" t="s">
        <v>184</v>
      </c>
      <c r="G24" s="4" t="s">
        <v>184</v>
      </c>
      <c r="H24" s="4" t="s">
        <v>175</v>
      </c>
      <c r="I24" s="4"/>
      <c r="J24" s="4">
        <v>1</v>
      </c>
      <c r="K24" s="5"/>
      <c r="L24" s="5"/>
      <c r="M24" s="5"/>
      <c r="N24" s="5"/>
    </row>
    <row r="25" spans="1:15" ht="15" customHeight="1" x14ac:dyDescent="0.25">
      <c r="A25" s="2" t="s">
        <v>48</v>
      </c>
      <c r="B25" s="68" t="s">
        <v>314</v>
      </c>
      <c r="C25" s="3"/>
      <c r="D25" s="4">
        <v>3</v>
      </c>
      <c r="E25" s="4">
        <v>3</v>
      </c>
      <c r="F25" s="4" t="s">
        <v>184</v>
      </c>
      <c r="G25" s="4" t="s">
        <v>184</v>
      </c>
      <c r="H25" s="4" t="s">
        <v>175</v>
      </c>
      <c r="I25" s="4"/>
      <c r="J25" s="4">
        <v>1</v>
      </c>
      <c r="K25" s="5"/>
      <c r="L25" s="5"/>
      <c r="M25" s="5"/>
      <c r="N25" s="5"/>
    </row>
    <row r="26" spans="1:15" ht="15" customHeight="1" x14ac:dyDescent="0.25">
      <c r="A26" s="2" t="s">
        <v>48</v>
      </c>
      <c r="B26" s="68" t="s">
        <v>315</v>
      </c>
      <c r="C26" s="3"/>
      <c r="D26" s="4">
        <v>1</v>
      </c>
      <c r="E26" s="4">
        <v>1</v>
      </c>
      <c r="F26" s="4" t="s">
        <v>184</v>
      </c>
      <c r="G26" s="4" t="s">
        <v>184</v>
      </c>
      <c r="H26" s="4" t="s">
        <v>175</v>
      </c>
      <c r="I26" s="4"/>
      <c r="J26" s="4">
        <v>1</v>
      </c>
      <c r="K26" s="5"/>
      <c r="L26" s="5"/>
      <c r="M26" s="5"/>
      <c r="N26" s="5"/>
    </row>
    <row r="27" spans="1:15" ht="15" customHeight="1" x14ac:dyDescent="0.25">
      <c r="A27" s="2" t="s">
        <v>48</v>
      </c>
      <c r="B27" s="68" t="s">
        <v>316</v>
      </c>
      <c r="C27" s="3"/>
      <c r="D27" s="4">
        <v>5</v>
      </c>
      <c r="E27" s="4">
        <v>5</v>
      </c>
      <c r="F27" s="4" t="s">
        <v>184</v>
      </c>
      <c r="G27" s="4" t="s">
        <v>184</v>
      </c>
      <c r="H27" s="4" t="s">
        <v>175</v>
      </c>
      <c r="I27" s="4"/>
      <c r="J27" s="4">
        <v>1</v>
      </c>
      <c r="K27" s="5"/>
      <c r="L27" s="5"/>
      <c r="M27" s="5"/>
      <c r="N27" s="5"/>
    </row>
    <row r="28" spans="1:15" ht="15" customHeight="1" x14ac:dyDescent="0.25">
      <c r="A28" s="2" t="s">
        <v>48</v>
      </c>
      <c r="B28" s="68" t="s">
        <v>317</v>
      </c>
      <c r="C28" s="3"/>
      <c r="D28" s="4">
        <v>1.5</v>
      </c>
      <c r="E28" s="4">
        <v>1.5</v>
      </c>
      <c r="F28" s="4" t="s">
        <v>184</v>
      </c>
      <c r="G28" s="4" t="s">
        <v>184</v>
      </c>
      <c r="H28" s="4" t="s">
        <v>175</v>
      </c>
      <c r="I28" s="4"/>
      <c r="J28" s="4">
        <v>1</v>
      </c>
      <c r="K28" s="5"/>
      <c r="L28" s="5"/>
      <c r="M28" s="5"/>
      <c r="N28" s="5"/>
      <c r="O28" s="44"/>
    </row>
    <row r="29" spans="1:15" ht="15" customHeight="1" x14ac:dyDescent="0.25">
      <c r="A29" s="2" t="s">
        <v>48</v>
      </c>
      <c r="B29" s="68" t="s">
        <v>318</v>
      </c>
      <c r="C29" s="5"/>
      <c r="D29" s="4">
        <v>1.5</v>
      </c>
      <c r="E29" s="4">
        <v>1.5</v>
      </c>
      <c r="F29" s="5" t="s">
        <v>184</v>
      </c>
      <c r="G29" s="5" t="s">
        <v>184</v>
      </c>
      <c r="H29" s="4" t="s">
        <v>175</v>
      </c>
      <c r="I29" s="5"/>
      <c r="J29" s="4">
        <v>1</v>
      </c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52" priority="18">
      <formula>$A$11=2</formula>
    </cfRule>
    <cfRule type="expression" dxfId="251" priority="19">
      <formula>$A$11=3</formula>
    </cfRule>
    <cfRule type="expression" dxfId="250" priority="20">
      <formula>$A$11=1</formula>
    </cfRule>
  </conditionalFormatting>
  <conditionalFormatting sqref="I27:I44 K27:L44 I17:I22 K17:L22">
    <cfRule type="expression" dxfId="249" priority="17">
      <formula>$H17="CCI (CC Intégral)"</formula>
    </cfRule>
  </conditionalFormatting>
  <conditionalFormatting sqref="I30:J44 I17:J22 I27:I29">
    <cfRule type="expression" dxfId="248" priority="16">
      <formula>$H17="CT (Contrôle terminal)"</formula>
    </cfRule>
  </conditionalFormatting>
  <conditionalFormatting sqref="K15:L16">
    <cfRule type="expression" dxfId="247" priority="13">
      <formula>$H$17="CCI (CC Intégral)"</formula>
    </cfRule>
  </conditionalFormatting>
  <conditionalFormatting sqref="J17:J19">
    <cfRule type="expression" dxfId="246" priority="12">
      <formula>$H17="CCI (CC Intégral)"</formula>
    </cfRule>
  </conditionalFormatting>
  <conditionalFormatting sqref="J20:J22">
    <cfRule type="expression" dxfId="245" priority="11">
      <formula>$H20="CCI (CC Intégral)"</formula>
    </cfRule>
  </conditionalFormatting>
  <conditionalFormatting sqref="I23:L25">
    <cfRule type="expression" dxfId="244" priority="27">
      <formula>$H24="CCI (CC Intégral)"</formula>
    </cfRule>
  </conditionalFormatting>
  <conditionalFormatting sqref="I23:J25">
    <cfRule type="expression" dxfId="243" priority="35">
      <formula>$H24="CT (Contrôle terminal)"</formula>
    </cfRule>
  </conditionalFormatting>
  <conditionalFormatting sqref="J26:J27">
    <cfRule type="expression" dxfId="242" priority="8">
      <formula>$H27="CCI (CC Intégral)"</formula>
    </cfRule>
  </conditionalFormatting>
  <conditionalFormatting sqref="J26:J27">
    <cfRule type="expression" dxfId="241" priority="9">
      <formula>$H27="CT (Contrôle terminal)"</formula>
    </cfRule>
  </conditionalFormatting>
  <conditionalFormatting sqref="I26">
    <cfRule type="expression" dxfId="240" priority="7">
      <formula>$H26="CCI (CC Intégral)"</formula>
    </cfRule>
  </conditionalFormatting>
  <conditionalFormatting sqref="I26">
    <cfRule type="expression" dxfId="239" priority="6">
      <formula>$H26="CT (Contrôle terminal)"</formula>
    </cfRule>
  </conditionalFormatting>
  <conditionalFormatting sqref="K26:L26">
    <cfRule type="expression" dxfId="238" priority="5">
      <formula>$H26="CCI (CC Intégral)"</formula>
    </cfRule>
  </conditionalFormatting>
  <conditionalFormatting sqref="J28">
    <cfRule type="expression" dxfId="237" priority="3">
      <formula>$H29="CCI (CC Intégral)"</formula>
    </cfRule>
  </conditionalFormatting>
  <conditionalFormatting sqref="J28">
    <cfRule type="expression" dxfId="236" priority="4">
      <formula>$H29="CT (Contrôle terminal)"</formula>
    </cfRule>
  </conditionalFormatting>
  <conditionalFormatting sqref="J29">
    <cfRule type="expression" dxfId="235" priority="1">
      <formula>$H30="CCI (CC Intégral)"</formula>
    </cfRule>
  </conditionalFormatting>
  <conditionalFormatting sqref="J29">
    <cfRule type="expression" dxfId="234" priority="2">
      <formula>$H30="CT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24:H44 H17:H22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4" r:id="rId8" name="Option Button 6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5" r:id="rId9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6" r:id="rId10" name="Option Button 8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7" r:id="rId11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8" r:id="rId12" name="Option Button 10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9" r:id="rId13" name="Option Button 11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3E7AE0B5-6694-C74B-B879-F44CD08C588D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FF3AC72C-F495-9244-9F40-494024096993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5" zoomScaleNormal="85" zoomScalePageLayoutView="85" workbookViewId="0">
      <selection activeCell="G10" sqref="G10:H10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tr">
        <f>'Fiche générale'!B2</f>
        <v>SCIENCES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20.25" customHeight="1" x14ac:dyDescent="0.3">
      <c r="A4" s="39" t="s">
        <v>27</v>
      </c>
      <c r="B4" s="40" t="str">
        <f>'Fiche générale'!B4</f>
        <v>SMGEN18</v>
      </c>
      <c r="C4" s="41" t="s">
        <v>169</v>
      </c>
      <c r="D4" s="170"/>
      <c r="E4" s="170"/>
      <c r="F4" s="171" t="s">
        <v>35</v>
      </c>
      <c r="G4" s="172"/>
      <c r="H4" s="180" t="s">
        <v>359</v>
      </c>
      <c r="I4" s="181"/>
      <c r="J4" s="181"/>
      <c r="K4" s="181"/>
      <c r="L4" s="181"/>
      <c r="M4" s="181"/>
      <c r="N4" s="182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25" customHeight="1" x14ac:dyDescent="0.25">
      <c r="A6" s="39" t="s">
        <v>2</v>
      </c>
      <c r="B6" s="64"/>
      <c r="C6" s="41" t="s">
        <v>170</v>
      </c>
      <c r="D6" s="176"/>
      <c r="E6" s="177"/>
      <c r="F6" s="171" t="s">
        <v>3</v>
      </c>
      <c r="G6" s="172"/>
      <c r="H6" s="173" t="s">
        <v>359</v>
      </c>
      <c r="I6" s="174"/>
      <c r="J6" s="174"/>
      <c r="K6" s="174"/>
      <c r="L6" s="174"/>
      <c r="M6" s="174"/>
      <c r="N6" s="175"/>
    </row>
    <row r="7" spans="1:14" ht="20.25" customHeight="1" x14ac:dyDescent="0.25">
      <c r="A7" s="39" t="s">
        <v>45</v>
      </c>
      <c r="B7" s="65"/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A9" s="42"/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38">
        <v>2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A12" s="48">
        <v>1</v>
      </c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2"/>
      <c r="H13" s="49"/>
      <c r="I13" s="49"/>
    </row>
    <row r="14" spans="1:14" ht="26.25" customHeight="1" x14ac:dyDescent="0.25">
      <c r="B14" s="51"/>
      <c r="C14" s="49"/>
      <c r="D14" s="49"/>
      <c r="E14" s="92"/>
      <c r="F14" s="92"/>
      <c r="G14" s="92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319</v>
      </c>
      <c r="C17" s="3"/>
      <c r="D17" s="4">
        <v>30</v>
      </c>
      <c r="E17" s="4">
        <v>30</v>
      </c>
      <c r="F17" s="4" t="s">
        <v>184</v>
      </c>
      <c r="G17" s="4" t="s">
        <v>222</v>
      </c>
      <c r="H17" s="4" t="s">
        <v>175</v>
      </c>
      <c r="I17" s="4"/>
      <c r="J17" s="5">
        <v>1</v>
      </c>
      <c r="K17" s="5"/>
      <c r="L17" s="5"/>
      <c r="M17" s="5"/>
      <c r="N17" s="5"/>
    </row>
    <row r="18" spans="1:15" ht="15" customHeight="1" x14ac:dyDescent="0.25">
      <c r="A18" s="2"/>
      <c r="B18" s="67"/>
      <c r="C18" s="3"/>
      <c r="D18" s="4"/>
      <c r="E18" s="4"/>
      <c r="F18" s="4"/>
      <c r="G18" s="4"/>
      <c r="H18" s="4"/>
      <c r="I18" s="4"/>
      <c r="J18" s="2"/>
      <c r="K18" s="5"/>
      <c r="L18" s="5"/>
      <c r="M18" s="5"/>
      <c r="N18" s="5"/>
    </row>
    <row r="19" spans="1:15" ht="15" customHeight="1" x14ac:dyDescent="0.25">
      <c r="A19" s="2"/>
      <c r="B19" s="67"/>
      <c r="C19" s="3"/>
      <c r="D19" s="4"/>
      <c r="E19" s="4"/>
      <c r="F19" s="4"/>
      <c r="G19" s="4"/>
      <c r="H19" s="4"/>
      <c r="I19" s="4"/>
      <c r="J19" s="2"/>
      <c r="K19" s="5"/>
      <c r="L19" s="5"/>
      <c r="M19" s="5"/>
      <c r="N19" s="5"/>
    </row>
    <row r="20" spans="1:15" ht="15" customHeight="1" x14ac:dyDescent="0.25">
      <c r="A20" s="2"/>
      <c r="B20" s="67"/>
      <c r="C20" s="3"/>
      <c r="D20" s="4"/>
      <c r="E20" s="4"/>
      <c r="F20" s="4"/>
      <c r="G20" s="4"/>
      <c r="H20" s="4"/>
      <c r="I20" s="4"/>
      <c r="J20" s="2"/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6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8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8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8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8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8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8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5" showGridLines="0" zeroValues="0">
      <selection activeCell="G10" sqref="G10:H10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A16:N16 E9 G9">
    <cfRule type="expression" dxfId="231" priority="8">
      <formula>$A$11=2</formula>
    </cfRule>
    <cfRule type="expression" dxfId="230" priority="9">
      <formula>$A$11=3</formula>
    </cfRule>
    <cfRule type="expression" dxfId="229" priority="10">
      <formula>$A$11=1</formula>
    </cfRule>
  </conditionalFormatting>
  <conditionalFormatting sqref="I17:I44 K18:L44 L17">
    <cfRule type="expression" dxfId="228" priority="7">
      <formula>$H17="CCI (CC Intégral)"</formula>
    </cfRule>
  </conditionalFormatting>
  <conditionalFormatting sqref="I18:J44 I17">
    <cfRule type="expression" dxfId="227" priority="6">
      <formula>$H17="CT (Contrôle terminal)"</formula>
    </cfRule>
  </conditionalFormatting>
  <conditionalFormatting sqref="K15:L16">
    <cfRule type="expression" dxfId="226" priority="3">
      <formula>$H$17="CCI (CC Intégral)"</formula>
    </cfRule>
  </conditionalFormatting>
  <conditionalFormatting sqref="J17">
    <cfRule type="expression" dxfId="225" priority="2">
      <formula>$H17="CT (Contrôle terminal)"</formula>
    </cfRule>
  </conditionalFormatting>
  <conditionalFormatting sqref="K17">
    <cfRule type="expression" dxfId="224" priority="1">
      <formula>$H17="CCI (CC Intégral)"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5" r:id="rId8" name="Option Button 7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28575</xdr:rowOff>
                  </from>
                  <to>
                    <xdr:col>0</xdr:col>
                    <xdr:colOff>619125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6" r:id="rId9" name="Option Button 8">
              <controlPr defaultSize="0" autoFill="0" autoLine="0" autoPict="0">
                <anchor moveWithCells="1">
                  <from>
                    <xdr:col>0</xdr:col>
                    <xdr:colOff>123825</xdr:colOff>
                    <xdr:row>12</xdr:row>
                    <xdr:rowOff>38100</xdr:rowOff>
                  </from>
                  <to>
                    <xdr:col>0</xdr:col>
                    <xdr:colOff>619125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7" r:id="rId10" name="Option Button 9">
              <controlPr defaultSize="0" autoFill="0" autoLine="0" autoPict="0">
                <anchor moveWithCells="1">
                  <from>
                    <xdr:col>0</xdr:col>
                    <xdr:colOff>123825</xdr:colOff>
                    <xdr:row>10</xdr:row>
                    <xdr:rowOff>76200</xdr:rowOff>
                  </from>
                  <to>
                    <xdr:col>0</xdr:col>
                    <xdr:colOff>619125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04CA09A-2630-7147-93B4-60DABF9A3E44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6ADD60ED-3625-5A4F-82E4-7B29A03AD484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A17" sqref="A17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376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377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CT pour les dispensés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05" t="s">
        <v>378</v>
      </c>
      <c r="C17" s="7"/>
      <c r="D17" s="2">
        <v>3</v>
      </c>
      <c r="E17" s="2">
        <v>3</v>
      </c>
      <c r="F17" s="2" t="s">
        <v>184</v>
      </c>
      <c r="G17" s="2" t="s">
        <v>184</v>
      </c>
      <c r="H17" s="2" t="s">
        <v>175</v>
      </c>
      <c r="I17" s="2"/>
      <c r="J17" s="2">
        <v>2</v>
      </c>
      <c r="K17" s="2"/>
      <c r="L17" s="2"/>
      <c r="M17" s="5"/>
      <c r="N17" s="5"/>
    </row>
    <row r="18" spans="1:15" x14ac:dyDescent="0.25">
      <c r="A18" s="2" t="s">
        <v>48</v>
      </c>
      <c r="B18" s="106" t="s">
        <v>379</v>
      </c>
      <c r="C18" s="7" t="s">
        <v>380</v>
      </c>
      <c r="D18" s="2"/>
      <c r="E18" s="2">
        <v>1</v>
      </c>
      <c r="F18" s="2" t="s">
        <v>184</v>
      </c>
      <c r="G18" s="2" t="s">
        <v>184</v>
      </c>
      <c r="H18" s="2" t="s">
        <v>175</v>
      </c>
      <c r="I18" s="2"/>
      <c r="J18" s="2">
        <v>2</v>
      </c>
      <c r="K18" s="2"/>
      <c r="L18" s="2"/>
      <c r="M18" s="5"/>
      <c r="N18" s="5"/>
    </row>
    <row r="19" spans="1:15" x14ac:dyDescent="0.25">
      <c r="A19" s="2" t="s">
        <v>0</v>
      </c>
      <c r="B19" s="106" t="s">
        <v>381</v>
      </c>
      <c r="C19" s="7" t="s">
        <v>382</v>
      </c>
      <c r="D19" s="2">
        <v>6</v>
      </c>
      <c r="E19" s="2">
        <v>6</v>
      </c>
      <c r="F19" s="2" t="s">
        <v>184</v>
      </c>
      <c r="G19" s="2" t="s">
        <v>184</v>
      </c>
      <c r="H19" s="2"/>
      <c r="I19" s="2"/>
      <c r="J19" s="2"/>
      <c r="K19" s="2"/>
      <c r="L19" s="2"/>
      <c r="M19" s="5"/>
      <c r="N19" s="5"/>
    </row>
    <row r="20" spans="1:15" ht="45" x14ac:dyDescent="0.25">
      <c r="A20" s="2" t="s">
        <v>48</v>
      </c>
      <c r="B20" s="107" t="s">
        <v>383</v>
      </c>
      <c r="C20" s="7"/>
      <c r="D20" s="2"/>
      <c r="E20" s="2">
        <v>2</v>
      </c>
      <c r="F20" s="2" t="s">
        <v>184</v>
      </c>
      <c r="G20" s="2" t="s">
        <v>184</v>
      </c>
      <c r="H20" s="2" t="s">
        <v>175</v>
      </c>
      <c r="I20" s="2"/>
      <c r="J20" s="2">
        <v>2</v>
      </c>
      <c r="K20" s="2"/>
      <c r="L20" s="2"/>
      <c r="M20" s="5"/>
      <c r="N20" s="5"/>
    </row>
    <row r="21" spans="1:15" ht="30" x14ac:dyDescent="0.25">
      <c r="A21" s="2" t="s">
        <v>48</v>
      </c>
      <c r="B21" s="107" t="s">
        <v>384</v>
      </c>
      <c r="C21" s="7"/>
      <c r="D21" s="2"/>
      <c r="E21" s="2">
        <v>2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x14ac:dyDescent="0.25">
      <c r="A22" s="2" t="s">
        <v>48</v>
      </c>
      <c r="B22" s="106" t="s">
        <v>385</v>
      </c>
      <c r="C22" s="7" t="s">
        <v>386</v>
      </c>
      <c r="D22" s="2"/>
      <c r="E22" s="2">
        <v>2</v>
      </c>
      <c r="F22" s="2" t="s">
        <v>184</v>
      </c>
      <c r="G22" s="2" t="s">
        <v>184</v>
      </c>
      <c r="H22" s="2" t="s">
        <v>175</v>
      </c>
      <c r="I22" s="2"/>
      <c r="J22" s="2">
        <v>2</v>
      </c>
      <c r="K22" s="2"/>
      <c r="L22" s="2"/>
      <c r="M22" s="5"/>
      <c r="N22" s="5"/>
    </row>
    <row r="23" spans="1:15" x14ac:dyDescent="0.25">
      <c r="A23" s="2" t="s">
        <v>0</v>
      </c>
      <c r="B23" s="106" t="s">
        <v>387</v>
      </c>
      <c r="C23" s="7" t="s">
        <v>388</v>
      </c>
      <c r="D23" s="2">
        <v>6</v>
      </c>
      <c r="E23" s="2">
        <v>6</v>
      </c>
      <c r="F23" s="2" t="s">
        <v>184</v>
      </c>
      <c r="G23" s="2" t="s">
        <v>184</v>
      </c>
      <c r="H23" s="2"/>
      <c r="I23" s="2"/>
      <c r="J23" s="2"/>
      <c r="K23" s="2"/>
      <c r="L23" s="2"/>
      <c r="M23" s="5"/>
      <c r="N23" s="5"/>
    </row>
    <row r="24" spans="1:15" x14ac:dyDescent="0.25">
      <c r="A24" s="2" t="s">
        <v>48</v>
      </c>
      <c r="B24" s="106" t="s">
        <v>389</v>
      </c>
      <c r="C24" s="7" t="s">
        <v>390</v>
      </c>
      <c r="D24" s="2"/>
      <c r="E24" s="2">
        <v>2</v>
      </c>
      <c r="F24" s="2" t="s">
        <v>184</v>
      </c>
      <c r="G24" s="2" t="s">
        <v>184</v>
      </c>
      <c r="H24" s="2" t="s">
        <v>175</v>
      </c>
      <c r="I24" s="2"/>
      <c r="J24" s="2">
        <v>2</v>
      </c>
      <c r="K24" s="2"/>
      <c r="L24" s="2"/>
      <c r="M24" s="5"/>
      <c r="N24" s="5"/>
    </row>
    <row r="25" spans="1:15" ht="30" x14ac:dyDescent="0.25">
      <c r="A25" s="2" t="s">
        <v>48</v>
      </c>
      <c r="B25" s="106" t="s">
        <v>391</v>
      </c>
      <c r="C25" s="7" t="s">
        <v>392</v>
      </c>
      <c r="D25" s="2"/>
      <c r="E25" s="2">
        <v>3</v>
      </c>
      <c r="F25" s="2" t="s">
        <v>184</v>
      </c>
      <c r="G25" s="2" t="s">
        <v>184</v>
      </c>
      <c r="H25" s="2" t="s">
        <v>175</v>
      </c>
      <c r="I25" s="2"/>
      <c r="J25" s="2">
        <v>2</v>
      </c>
      <c r="K25" s="2"/>
      <c r="L25" s="2"/>
      <c r="M25" s="5"/>
      <c r="N25" s="5"/>
    </row>
    <row r="26" spans="1:15" ht="30" x14ac:dyDescent="0.25">
      <c r="A26" s="2" t="s">
        <v>48</v>
      </c>
      <c r="B26" s="106" t="s">
        <v>393</v>
      </c>
      <c r="C26" s="7" t="s">
        <v>394</v>
      </c>
      <c r="D26" s="2"/>
      <c r="E26" s="2">
        <v>1</v>
      </c>
      <c r="F26" s="2" t="s">
        <v>184</v>
      </c>
      <c r="G26" s="2" t="s">
        <v>184</v>
      </c>
      <c r="H26" s="2" t="s">
        <v>175</v>
      </c>
      <c r="I26" s="2"/>
      <c r="J26" s="2">
        <v>2</v>
      </c>
      <c r="K26" s="2"/>
      <c r="L26" s="2"/>
      <c r="M26" s="5"/>
      <c r="N26" s="5"/>
    </row>
    <row r="27" spans="1:15" ht="30" x14ac:dyDescent="0.25">
      <c r="A27" s="2" t="s">
        <v>0</v>
      </c>
      <c r="B27" s="106" t="s">
        <v>395</v>
      </c>
      <c r="C27" s="7" t="s">
        <v>396</v>
      </c>
      <c r="D27" s="2">
        <v>3</v>
      </c>
      <c r="E27" s="2">
        <v>3</v>
      </c>
      <c r="F27" s="2" t="s">
        <v>184</v>
      </c>
      <c r="G27" s="2" t="s">
        <v>184</v>
      </c>
      <c r="H27" s="2"/>
      <c r="I27" s="2"/>
      <c r="J27" s="2"/>
      <c r="K27" s="2"/>
      <c r="L27" s="2"/>
      <c r="M27" s="5"/>
      <c r="N27" s="5"/>
    </row>
    <row r="28" spans="1:15" x14ac:dyDescent="0.25">
      <c r="A28" s="2" t="s">
        <v>48</v>
      </c>
      <c r="B28" s="106" t="s">
        <v>397</v>
      </c>
      <c r="C28" s="7" t="s">
        <v>398</v>
      </c>
      <c r="D28" s="2"/>
      <c r="E28" s="2">
        <v>1</v>
      </c>
      <c r="F28" s="2" t="s">
        <v>184</v>
      </c>
      <c r="G28" s="2" t="s">
        <v>184</v>
      </c>
      <c r="H28" s="2" t="s">
        <v>175</v>
      </c>
      <c r="I28" s="2"/>
      <c r="J28" s="2">
        <v>2</v>
      </c>
      <c r="K28" s="2"/>
      <c r="L28" s="2"/>
      <c r="M28" s="5"/>
      <c r="N28" s="5"/>
      <c r="O28" s="44"/>
    </row>
    <row r="29" spans="1:15" x14ac:dyDescent="0.25">
      <c r="A29" s="2" t="s">
        <v>48</v>
      </c>
      <c r="B29" s="106" t="s">
        <v>399</v>
      </c>
      <c r="C29" s="7" t="s">
        <v>400</v>
      </c>
      <c r="D29" s="2"/>
      <c r="E29" s="2">
        <v>1</v>
      </c>
      <c r="F29" s="2" t="s">
        <v>184</v>
      </c>
      <c r="G29" s="2" t="s">
        <v>184</v>
      </c>
      <c r="H29" s="2" t="s">
        <v>175</v>
      </c>
      <c r="I29" s="2"/>
      <c r="J29" s="2">
        <v>2</v>
      </c>
      <c r="K29" s="2"/>
      <c r="L29" s="2"/>
      <c r="M29" s="5"/>
      <c r="N29" s="5"/>
    </row>
    <row r="30" spans="1:15" x14ac:dyDescent="0.25">
      <c r="A30" s="2" t="s">
        <v>48</v>
      </c>
      <c r="B30" s="108" t="s">
        <v>401</v>
      </c>
      <c r="C30" s="2" t="s">
        <v>402</v>
      </c>
      <c r="D30" s="2"/>
      <c r="E30" s="2">
        <v>1</v>
      </c>
      <c r="F30" s="2" t="s">
        <v>184</v>
      </c>
      <c r="G30" s="2" t="s">
        <v>184</v>
      </c>
      <c r="H30" s="2" t="s">
        <v>175</v>
      </c>
      <c r="I30" s="2"/>
      <c r="J30" s="2">
        <v>2</v>
      </c>
      <c r="K30" s="2"/>
      <c r="L30" s="2"/>
      <c r="M30" s="5"/>
      <c r="N30" s="5"/>
    </row>
    <row r="31" spans="1:15" x14ac:dyDescent="0.25">
      <c r="A31" s="2" t="s">
        <v>0</v>
      </c>
      <c r="B31" s="108" t="s">
        <v>403</v>
      </c>
      <c r="C31" s="2" t="s">
        <v>404</v>
      </c>
      <c r="D31" s="2">
        <v>3</v>
      </c>
      <c r="E31" s="2">
        <v>3</v>
      </c>
      <c r="F31" s="2" t="s">
        <v>184</v>
      </c>
      <c r="G31" s="2" t="s">
        <v>184</v>
      </c>
      <c r="H31" s="2"/>
      <c r="I31" s="2"/>
      <c r="J31" s="2"/>
      <c r="K31" s="2"/>
      <c r="L31" s="2"/>
      <c r="M31" s="5"/>
      <c r="N31" s="5"/>
    </row>
    <row r="32" spans="1:15" x14ac:dyDescent="0.25">
      <c r="A32" s="2" t="s">
        <v>48</v>
      </c>
      <c r="B32" s="108" t="s">
        <v>183</v>
      </c>
      <c r="C32" s="2" t="s">
        <v>404</v>
      </c>
      <c r="D32" s="2">
        <v>3</v>
      </c>
      <c r="E32" s="2">
        <v>3</v>
      </c>
      <c r="F32" s="2" t="s">
        <v>184</v>
      </c>
      <c r="G32" s="2" t="s">
        <v>184</v>
      </c>
      <c r="H32" s="2"/>
      <c r="I32" s="2"/>
      <c r="J32" s="2"/>
      <c r="K32" s="2"/>
      <c r="L32" s="2"/>
      <c r="M32" s="5"/>
      <c r="N32" s="5"/>
    </row>
    <row r="33" spans="1:14" x14ac:dyDescent="0.25">
      <c r="A33" s="2" t="s">
        <v>48</v>
      </c>
      <c r="B33" s="106" t="s">
        <v>185</v>
      </c>
      <c r="C33" s="7" t="s">
        <v>404</v>
      </c>
      <c r="D33" s="2">
        <v>3</v>
      </c>
      <c r="E33" s="2">
        <v>3</v>
      </c>
      <c r="F33" s="2" t="s">
        <v>184</v>
      </c>
      <c r="G33" s="2" t="s">
        <v>184</v>
      </c>
      <c r="H33" s="2"/>
      <c r="I33" s="2"/>
      <c r="J33" s="7"/>
      <c r="K33" s="2"/>
      <c r="L33" s="2"/>
      <c r="M33" s="5"/>
      <c r="N33" s="5"/>
    </row>
    <row r="34" spans="1:14" x14ac:dyDescent="0.25">
      <c r="A34" s="2" t="s">
        <v>0</v>
      </c>
      <c r="B34" s="107" t="s">
        <v>405</v>
      </c>
      <c r="C34" s="7" t="s">
        <v>404</v>
      </c>
      <c r="D34" s="2">
        <v>3</v>
      </c>
      <c r="E34" s="2">
        <v>3</v>
      </c>
      <c r="F34" s="2" t="s">
        <v>184</v>
      </c>
      <c r="G34" s="2" t="s">
        <v>184</v>
      </c>
      <c r="H34" s="2"/>
      <c r="I34" s="2"/>
      <c r="J34" s="7"/>
      <c r="K34" s="2"/>
      <c r="L34" s="2"/>
      <c r="M34" s="5"/>
      <c r="N34" s="5"/>
    </row>
    <row r="35" spans="1:14" x14ac:dyDescent="0.25">
      <c r="A35" s="2" t="s">
        <v>48</v>
      </c>
      <c r="B35" s="107" t="s">
        <v>186</v>
      </c>
      <c r="C35" s="7" t="s">
        <v>404</v>
      </c>
      <c r="D35" s="2">
        <v>3</v>
      </c>
      <c r="E35" s="2">
        <v>3</v>
      </c>
      <c r="F35" s="2" t="s">
        <v>184</v>
      </c>
      <c r="G35" s="2" t="s">
        <v>184</v>
      </c>
      <c r="H35" s="2"/>
      <c r="I35" s="2"/>
      <c r="J35" s="7"/>
      <c r="K35" s="2"/>
      <c r="L35" s="2"/>
      <c r="M35" s="5"/>
      <c r="N35" s="5"/>
    </row>
    <row r="36" spans="1:14" x14ac:dyDescent="0.25">
      <c r="A36" s="2" t="s">
        <v>48</v>
      </c>
      <c r="B36" s="107" t="s">
        <v>187</v>
      </c>
      <c r="C36" s="7" t="s">
        <v>404</v>
      </c>
      <c r="D36" s="2">
        <v>3</v>
      </c>
      <c r="E36" s="2">
        <v>3</v>
      </c>
      <c r="F36" s="2" t="s">
        <v>184</v>
      </c>
      <c r="G36" s="2" t="s">
        <v>184</v>
      </c>
      <c r="H36" s="2"/>
      <c r="I36" s="2"/>
      <c r="J36" s="7"/>
      <c r="K36" s="2"/>
      <c r="L36" s="2"/>
      <c r="M36" s="5"/>
      <c r="N36" s="5"/>
    </row>
    <row r="37" spans="1:14" x14ac:dyDescent="0.25">
      <c r="A37" s="2" t="s">
        <v>0</v>
      </c>
      <c r="B37" s="107" t="s">
        <v>406</v>
      </c>
      <c r="C37" s="7" t="s">
        <v>404</v>
      </c>
      <c r="D37" s="2">
        <v>2</v>
      </c>
      <c r="E37" s="2">
        <v>2</v>
      </c>
      <c r="F37" s="2" t="s">
        <v>184</v>
      </c>
      <c r="G37" s="2" t="s">
        <v>184</v>
      </c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 t="s">
        <v>48</v>
      </c>
      <c r="B38" s="107" t="s">
        <v>188</v>
      </c>
      <c r="C38" s="7" t="s">
        <v>404</v>
      </c>
      <c r="D38" s="2">
        <v>2</v>
      </c>
      <c r="E38" s="2">
        <v>2</v>
      </c>
      <c r="F38" s="2" t="s">
        <v>184</v>
      </c>
      <c r="G38" s="2" t="s">
        <v>184</v>
      </c>
      <c r="H38" s="2"/>
      <c r="I38" s="2"/>
      <c r="J38" s="7"/>
      <c r="K38" s="2"/>
      <c r="L38" s="2"/>
      <c r="M38" s="5"/>
      <c r="N38" s="5"/>
    </row>
    <row r="39" spans="1:14" s="44" customFormat="1" x14ac:dyDescent="0.25">
      <c r="A39" s="2" t="s">
        <v>48</v>
      </c>
      <c r="B39" s="107" t="s">
        <v>189</v>
      </c>
      <c r="C39" s="7" t="s">
        <v>404</v>
      </c>
      <c r="D39" s="2">
        <v>2</v>
      </c>
      <c r="E39" s="2">
        <v>2</v>
      </c>
      <c r="F39" s="2" t="s">
        <v>184</v>
      </c>
      <c r="G39" s="2" t="s">
        <v>184</v>
      </c>
      <c r="H39" s="2"/>
      <c r="I39" s="2"/>
      <c r="J39" s="7"/>
      <c r="K39" s="2"/>
      <c r="L39" s="2"/>
      <c r="M39" s="5"/>
      <c r="N39" s="5"/>
    </row>
    <row r="40" spans="1:14" s="44" customFormat="1" x14ac:dyDescent="0.25">
      <c r="A40" s="2" t="s">
        <v>48</v>
      </c>
      <c r="B40" s="107" t="s">
        <v>190</v>
      </c>
      <c r="C40" s="7" t="s">
        <v>404</v>
      </c>
      <c r="D40" s="2">
        <v>2</v>
      </c>
      <c r="E40" s="2">
        <v>2</v>
      </c>
      <c r="F40" s="2" t="s">
        <v>184</v>
      </c>
      <c r="G40" s="2" t="s">
        <v>184</v>
      </c>
      <c r="H40" s="2"/>
      <c r="I40" s="2"/>
      <c r="J40" s="7"/>
      <c r="K40" s="2"/>
      <c r="L40" s="2"/>
      <c r="M40" s="5"/>
      <c r="N40" s="5"/>
    </row>
    <row r="41" spans="1:14" s="44" customFormat="1" ht="18.75" x14ac:dyDescent="0.25">
      <c r="A41" s="2" t="s">
        <v>48</v>
      </c>
      <c r="B41" s="111" t="s">
        <v>397</v>
      </c>
      <c r="C41" s="10" t="s">
        <v>398</v>
      </c>
      <c r="D41" s="2"/>
      <c r="E41" s="102">
        <v>1</v>
      </c>
      <c r="F41" s="102" t="s">
        <v>184</v>
      </c>
      <c r="G41" s="102" t="s">
        <v>184</v>
      </c>
      <c r="H41" s="102" t="s">
        <v>175</v>
      </c>
      <c r="I41" s="102"/>
      <c r="J41" s="10">
        <v>2</v>
      </c>
      <c r="K41" s="2"/>
      <c r="L41" s="2"/>
      <c r="M41" s="5"/>
      <c r="N41" s="5"/>
    </row>
    <row r="42" spans="1:14" s="44" customFormat="1" ht="34.5" x14ac:dyDescent="0.25">
      <c r="A42" s="2" t="s">
        <v>48</v>
      </c>
      <c r="B42" s="112" t="s">
        <v>399</v>
      </c>
      <c r="C42" s="12" t="s">
        <v>400</v>
      </c>
      <c r="D42" s="2"/>
      <c r="E42" s="2">
        <v>1</v>
      </c>
      <c r="F42" s="2" t="s">
        <v>184</v>
      </c>
      <c r="G42" s="2" t="s">
        <v>184</v>
      </c>
      <c r="H42" s="2" t="s">
        <v>175</v>
      </c>
      <c r="I42" s="2"/>
      <c r="J42" s="12">
        <v>2</v>
      </c>
      <c r="K42" s="2"/>
      <c r="L42" s="2"/>
      <c r="M42" s="5"/>
      <c r="N42" s="5"/>
    </row>
    <row r="43" spans="1:14" s="44" customFormat="1" x14ac:dyDescent="0.25">
      <c r="A43" s="2" t="s">
        <v>48</v>
      </c>
      <c r="B43" s="107" t="s">
        <v>401</v>
      </c>
      <c r="C43" s="7" t="s">
        <v>402</v>
      </c>
      <c r="D43" s="2"/>
      <c r="E43" s="2">
        <v>1</v>
      </c>
      <c r="F43" s="2" t="s">
        <v>184</v>
      </c>
      <c r="G43" s="2" t="s">
        <v>184</v>
      </c>
      <c r="H43" s="2" t="s">
        <v>175</v>
      </c>
      <c r="I43" s="2"/>
      <c r="J43" s="7">
        <v>2</v>
      </c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A17" sqref="A17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21" priority="12">
      <formula>$A$11=2</formula>
    </cfRule>
    <cfRule type="expression" dxfId="220" priority="13">
      <formula>$A$11=3</formula>
    </cfRule>
    <cfRule type="expression" dxfId="219" priority="14">
      <formula>$A$11=1</formula>
    </cfRule>
  </conditionalFormatting>
  <conditionalFormatting sqref="I17:I21 K17:L21 K30:L44 I30:I44">
    <cfRule type="expression" dxfId="218" priority="11">
      <formula>$H17="CCI (CC Intégral)"</formula>
    </cfRule>
  </conditionalFormatting>
  <conditionalFormatting sqref="I17:J21 I30:J44">
    <cfRule type="expression" dxfId="217" priority="10">
      <formula>$H17="CT (Contrôle terminal)"</formula>
    </cfRule>
  </conditionalFormatting>
  <conditionalFormatting sqref="K15:L16">
    <cfRule type="expression" dxfId="216" priority="7">
      <formula>$H$17="CCI (CC Intégral)"</formula>
    </cfRule>
  </conditionalFormatting>
  <conditionalFormatting sqref="I22:I23 K22:L23">
    <cfRule type="expression" dxfId="215" priority="6">
      <formula>$H22="CCI (CC Intégral)"</formula>
    </cfRule>
  </conditionalFormatting>
  <conditionalFormatting sqref="I22:J23">
    <cfRule type="expression" dxfId="214" priority="5">
      <formula>$H22="CT (Contrôle terminal)"</formula>
    </cfRule>
  </conditionalFormatting>
  <conditionalFormatting sqref="I24:I28 K24:L28">
    <cfRule type="expression" dxfId="213" priority="4">
      <formula>$H24="CCI (CC Intégral)"</formula>
    </cfRule>
  </conditionalFormatting>
  <conditionalFormatting sqref="I24:J28">
    <cfRule type="expression" dxfId="212" priority="3">
      <formula>$H24="CT (Contrôle terminal)"</formula>
    </cfRule>
  </conditionalFormatting>
  <conditionalFormatting sqref="I29 K29:L29">
    <cfRule type="expression" dxfId="211" priority="2">
      <formula>$H29="CCI (CC Intégral)"</formula>
    </cfRule>
  </conditionalFormatting>
  <conditionalFormatting sqref="I29:J29">
    <cfRule type="expression" dxfId="210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B78B145-24FF-45B5-92A9-A383B9F07488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11108321-12DF-4D05-A995-80737E5858E4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376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407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13" t="s">
        <v>408</v>
      </c>
      <c r="C17" s="7"/>
      <c r="D17" s="2">
        <v>15</v>
      </c>
      <c r="E17" s="2">
        <v>15</v>
      </c>
      <c r="F17" s="2" t="s">
        <v>184</v>
      </c>
      <c r="G17" s="2" t="s">
        <v>222</v>
      </c>
      <c r="H17" s="2" t="s">
        <v>176</v>
      </c>
      <c r="I17" s="2"/>
      <c r="J17" s="2"/>
      <c r="K17" s="2" t="s">
        <v>17</v>
      </c>
      <c r="L17" s="2"/>
      <c r="M17" s="5"/>
      <c r="N17" s="5"/>
    </row>
    <row r="18" spans="1:15" x14ac:dyDescent="0.25">
      <c r="A18" s="2" t="s">
        <v>48</v>
      </c>
      <c r="B18" s="106" t="s">
        <v>409</v>
      </c>
      <c r="C18" s="7"/>
      <c r="D18" s="2"/>
      <c r="E18" s="2">
        <v>10</v>
      </c>
      <c r="F18" s="2" t="s">
        <v>184</v>
      </c>
      <c r="G18" s="2" t="s">
        <v>222</v>
      </c>
      <c r="H18" s="2" t="s">
        <v>176</v>
      </c>
      <c r="I18" s="2"/>
      <c r="J18" s="2"/>
      <c r="K18" s="2" t="s">
        <v>17</v>
      </c>
      <c r="L18" s="2"/>
      <c r="M18" s="5"/>
      <c r="N18" s="5"/>
    </row>
    <row r="19" spans="1:15" x14ac:dyDescent="0.25">
      <c r="A19" s="2" t="s">
        <v>48</v>
      </c>
      <c r="B19" s="106" t="s">
        <v>243</v>
      </c>
      <c r="C19" s="7" t="s">
        <v>410</v>
      </c>
      <c r="D19" s="2"/>
      <c r="E19" s="2">
        <v>5</v>
      </c>
      <c r="F19" s="2" t="s">
        <v>222</v>
      </c>
      <c r="G19" s="2" t="s">
        <v>222</v>
      </c>
      <c r="H19" s="2" t="s">
        <v>176</v>
      </c>
      <c r="I19" s="2"/>
      <c r="J19" s="2"/>
      <c r="K19" s="2" t="s">
        <v>15</v>
      </c>
      <c r="L19" s="2" t="s">
        <v>411</v>
      </c>
      <c r="M19" s="5"/>
      <c r="N19" s="5"/>
    </row>
    <row r="20" spans="1:15" x14ac:dyDescent="0.25">
      <c r="A20" s="2" t="s">
        <v>0</v>
      </c>
      <c r="B20" s="106" t="s">
        <v>412</v>
      </c>
      <c r="C20" s="7" t="s">
        <v>413</v>
      </c>
      <c r="D20" s="2">
        <v>3</v>
      </c>
      <c r="E20" s="2">
        <v>3</v>
      </c>
      <c r="F20" s="2" t="s">
        <v>184</v>
      </c>
      <c r="G20" s="2" t="s">
        <v>184</v>
      </c>
      <c r="H20" s="2"/>
      <c r="I20" s="2"/>
      <c r="J20" s="2"/>
      <c r="K20" s="2"/>
      <c r="L20" s="2"/>
      <c r="M20" s="5"/>
      <c r="N20" s="5"/>
    </row>
    <row r="21" spans="1:15" ht="30" x14ac:dyDescent="0.25">
      <c r="A21" s="2" t="s">
        <v>48</v>
      </c>
      <c r="B21" s="106" t="s">
        <v>414</v>
      </c>
      <c r="C21" s="7" t="s">
        <v>415</v>
      </c>
      <c r="D21" s="2"/>
      <c r="E21" s="2">
        <v>1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ht="30" x14ac:dyDescent="0.25">
      <c r="A22" s="2" t="s">
        <v>48</v>
      </c>
      <c r="B22" s="106" t="s">
        <v>416</v>
      </c>
      <c r="C22" s="7" t="s">
        <v>417</v>
      </c>
      <c r="D22" s="2"/>
      <c r="E22" s="2">
        <v>1</v>
      </c>
      <c r="F22" s="2" t="s">
        <v>184</v>
      </c>
      <c r="G22" s="2" t="s">
        <v>184</v>
      </c>
      <c r="H22" s="2" t="s">
        <v>175</v>
      </c>
      <c r="I22" s="2"/>
      <c r="J22" s="2">
        <v>2</v>
      </c>
      <c r="K22" s="2"/>
      <c r="L22" s="2"/>
      <c r="M22" s="5"/>
      <c r="N22" s="5"/>
    </row>
    <row r="23" spans="1:15" x14ac:dyDescent="0.25">
      <c r="A23" s="2" t="s">
        <v>48</v>
      </c>
      <c r="B23" s="106" t="s">
        <v>418</v>
      </c>
      <c r="C23" s="7" t="s">
        <v>419</v>
      </c>
      <c r="D23" s="2"/>
      <c r="E23" s="2">
        <v>1</v>
      </c>
      <c r="F23" s="2" t="s">
        <v>184</v>
      </c>
      <c r="G23" s="2" t="s">
        <v>184</v>
      </c>
      <c r="H23" s="2" t="s">
        <v>175</v>
      </c>
      <c r="I23" s="2"/>
      <c r="J23" s="2">
        <v>2</v>
      </c>
      <c r="K23" s="2"/>
      <c r="L23" s="2"/>
      <c r="M23" s="5"/>
      <c r="N23" s="5"/>
    </row>
    <row r="24" spans="1:15" x14ac:dyDescent="0.25">
      <c r="A24" s="2" t="s">
        <v>0</v>
      </c>
      <c r="B24" s="107" t="s">
        <v>420</v>
      </c>
      <c r="C24" s="7" t="s">
        <v>421</v>
      </c>
      <c r="D24" s="2">
        <v>6</v>
      </c>
      <c r="E24" s="2">
        <v>6</v>
      </c>
      <c r="F24" s="2" t="s">
        <v>184</v>
      </c>
      <c r="G24" s="2" t="s">
        <v>184</v>
      </c>
      <c r="H24" s="2"/>
      <c r="I24" s="2"/>
      <c r="J24" s="2"/>
      <c r="K24" s="2"/>
      <c r="L24" s="2"/>
      <c r="M24" s="5"/>
      <c r="N24" s="5"/>
    </row>
    <row r="25" spans="1:15" x14ac:dyDescent="0.25">
      <c r="A25" s="2" t="s">
        <v>48</v>
      </c>
      <c r="B25" s="107" t="s">
        <v>202</v>
      </c>
      <c r="C25" s="7"/>
      <c r="D25" s="2"/>
      <c r="E25" s="2">
        <v>4</v>
      </c>
      <c r="F25" s="2" t="s">
        <v>184</v>
      </c>
      <c r="G25" s="2" t="s">
        <v>184</v>
      </c>
      <c r="H25" s="2"/>
      <c r="I25" s="2"/>
      <c r="J25" s="2"/>
      <c r="K25" s="2"/>
      <c r="L25" s="2"/>
      <c r="M25" s="5"/>
      <c r="N25" s="5"/>
    </row>
    <row r="26" spans="1:15" x14ac:dyDescent="0.25">
      <c r="A26" s="2" t="s">
        <v>48</v>
      </c>
      <c r="B26" s="107" t="s">
        <v>203</v>
      </c>
      <c r="C26" s="7"/>
      <c r="D26" s="2"/>
      <c r="E26" s="2">
        <v>2</v>
      </c>
      <c r="F26" s="2" t="s">
        <v>184</v>
      </c>
      <c r="G26" s="2" t="s">
        <v>184</v>
      </c>
      <c r="H26" s="2"/>
      <c r="I26" s="2"/>
      <c r="J26" s="2"/>
      <c r="K26" s="2"/>
      <c r="L26" s="2"/>
      <c r="M26" s="5"/>
      <c r="N26" s="5"/>
    </row>
    <row r="27" spans="1:15" x14ac:dyDescent="0.25">
      <c r="A27" s="2"/>
      <c r="B27" s="106"/>
      <c r="C27" s="7"/>
      <c r="D27" s="2"/>
      <c r="E27" s="2"/>
      <c r="F27" s="2"/>
      <c r="G27" s="2"/>
      <c r="H27" s="2"/>
      <c r="I27" s="2"/>
      <c r="J27" s="2"/>
      <c r="K27" s="2"/>
      <c r="L27" s="2"/>
      <c r="M27" s="5"/>
      <c r="N27" s="5"/>
    </row>
    <row r="28" spans="1:15" x14ac:dyDescent="0.25">
      <c r="A28" s="2"/>
      <c r="B28" s="106"/>
      <c r="C28" s="7"/>
      <c r="D28" s="2"/>
      <c r="E28" s="2"/>
      <c r="F28" s="2"/>
      <c r="G28" s="2"/>
      <c r="H28" s="2"/>
      <c r="I28" s="2"/>
      <c r="J28" s="2"/>
      <c r="K28" s="2"/>
      <c r="L28" s="2"/>
      <c r="M28" s="5"/>
      <c r="N28" s="5"/>
      <c r="O28" s="44"/>
    </row>
    <row r="29" spans="1:15" x14ac:dyDescent="0.25">
      <c r="A29" s="2"/>
      <c r="B29" s="106"/>
      <c r="C29" s="7"/>
      <c r="D29" s="2"/>
      <c r="E29" s="2"/>
      <c r="F29" s="2"/>
      <c r="G29" s="2"/>
      <c r="H29" s="2"/>
      <c r="I29" s="2"/>
      <c r="J29" s="2"/>
      <c r="K29" s="2"/>
      <c r="L29" s="2"/>
      <c r="M29" s="5"/>
      <c r="N29" s="5"/>
    </row>
    <row r="30" spans="1:15" x14ac:dyDescent="0.25">
      <c r="A30" s="2"/>
      <c r="B30" s="108"/>
      <c r="C30" s="2"/>
      <c r="D30" s="2"/>
      <c r="E30" s="2"/>
      <c r="F30" s="2"/>
      <c r="G30" s="2"/>
      <c r="H30" s="2"/>
      <c r="I30" s="2"/>
      <c r="J30" s="2"/>
      <c r="K30" s="2"/>
      <c r="L30" s="2"/>
      <c r="M30" s="5"/>
      <c r="N30" s="5"/>
    </row>
    <row r="31" spans="1:15" x14ac:dyDescent="0.25">
      <c r="A31" s="2"/>
      <c r="B31" s="108"/>
      <c r="C31" s="2"/>
      <c r="D31" s="2"/>
      <c r="E31" s="2"/>
      <c r="F31" s="2"/>
      <c r="G31" s="2"/>
      <c r="H31" s="2"/>
      <c r="I31" s="2"/>
      <c r="J31" s="2"/>
      <c r="K31" s="2"/>
      <c r="L31" s="2"/>
      <c r="M31" s="5"/>
      <c r="N31" s="5"/>
    </row>
    <row r="32" spans="1:15" x14ac:dyDescent="0.25">
      <c r="A32" s="2"/>
      <c r="B32" s="108"/>
      <c r="C32" s="2"/>
      <c r="D32" s="2"/>
      <c r="E32" s="2"/>
      <c r="F32" s="2"/>
      <c r="G32" s="2"/>
      <c r="H32" s="2"/>
      <c r="I32" s="2"/>
      <c r="J32" s="2"/>
      <c r="K32" s="2"/>
      <c r="L32" s="2"/>
      <c r="M32" s="5"/>
      <c r="N32" s="5"/>
    </row>
    <row r="33" spans="1:14" x14ac:dyDescent="0.25">
      <c r="A33" s="2"/>
      <c r="B33" s="106"/>
      <c r="C33" s="7"/>
      <c r="D33" s="2"/>
      <c r="E33" s="2"/>
      <c r="F33" s="2"/>
      <c r="G33" s="2"/>
      <c r="H33" s="2"/>
      <c r="I33" s="2"/>
      <c r="J33" s="7"/>
      <c r="K33" s="2"/>
      <c r="L33" s="2"/>
      <c r="M33" s="5"/>
      <c r="N33" s="5"/>
    </row>
    <row r="34" spans="1:14" x14ac:dyDescent="0.25">
      <c r="A34" s="2"/>
      <c r="B34" s="106"/>
      <c r="C34" s="7"/>
      <c r="D34" s="2"/>
      <c r="E34" s="2"/>
      <c r="F34" s="2"/>
      <c r="G34" s="2"/>
      <c r="H34" s="2"/>
      <c r="I34" s="2"/>
      <c r="J34" s="7"/>
      <c r="K34" s="2"/>
      <c r="L34" s="2"/>
      <c r="M34" s="5"/>
      <c r="N34" s="5"/>
    </row>
    <row r="35" spans="1:14" x14ac:dyDescent="0.25">
      <c r="A35" s="2"/>
      <c r="B35" s="106"/>
      <c r="C35" s="7"/>
      <c r="D35" s="2"/>
      <c r="E35" s="2"/>
      <c r="F35" s="2"/>
      <c r="G35" s="2"/>
      <c r="H35" s="2"/>
      <c r="I35" s="2"/>
      <c r="J35" s="7"/>
      <c r="K35" s="2"/>
      <c r="L35" s="2"/>
      <c r="M35" s="5"/>
      <c r="N35" s="5"/>
    </row>
    <row r="36" spans="1:14" x14ac:dyDescent="0.25">
      <c r="A36" s="2"/>
      <c r="B36" s="106"/>
      <c r="C36" s="7"/>
      <c r="D36" s="2"/>
      <c r="E36" s="2"/>
      <c r="F36" s="2"/>
      <c r="G36" s="2"/>
      <c r="H36" s="2"/>
      <c r="I36" s="2"/>
      <c r="J36" s="7"/>
      <c r="K36" s="2"/>
      <c r="L36" s="2"/>
      <c r="M36" s="5"/>
      <c r="N36" s="5"/>
    </row>
    <row r="37" spans="1:14" x14ac:dyDescent="0.25">
      <c r="A37" s="2"/>
      <c r="B37" s="106"/>
      <c r="C37" s="7"/>
      <c r="D37" s="2"/>
      <c r="E37" s="2"/>
      <c r="F37" s="2"/>
      <c r="G37" s="2"/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/>
      <c r="B38" s="106"/>
      <c r="C38" s="7"/>
      <c r="D38" s="2"/>
      <c r="E38" s="2"/>
      <c r="F38" s="2"/>
      <c r="G38" s="2"/>
      <c r="H38" s="2"/>
      <c r="I38" s="2"/>
      <c r="J38" s="7"/>
      <c r="K38" s="2"/>
      <c r="L38" s="2"/>
      <c r="M38" s="5"/>
      <c r="N38" s="5"/>
    </row>
    <row r="39" spans="1:14" s="44" customFormat="1" x14ac:dyDescent="0.25">
      <c r="A39" s="2"/>
      <c r="B39" s="106"/>
      <c r="C39" s="7"/>
      <c r="D39" s="2"/>
      <c r="E39" s="2"/>
      <c r="F39" s="2"/>
      <c r="G39" s="2"/>
      <c r="H39" s="2"/>
      <c r="I39" s="2"/>
      <c r="J39" s="7"/>
      <c r="K39" s="2"/>
      <c r="L39" s="2"/>
      <c r="M39" s="5"/>
      <c r="N39" s="5"/>
    </row>
    <row r="40" spans="1:14" s="44" customFormat="1" x14ac:dyDescent="0.25">
      <c r="A40" s="2"/>
      <c r="B40" s="106"/>
      <c r="C40" s="7"/>
      <c r="D40" s="2"/>
      <c r="E40" s="2"/>
      <c r="F40" s="2"/>
      <c r="G40" s="2"/>
      <c r="H40" s="2"/>
      <c r="I40" s="2"/>
      <c r="J40" s="7"/>
      <c r="K40" s="2"/>
      <c r="L40" s="2"/>
      <c r="M40" s="5"/>
      <c r="N40" s="5"/>
    </row>
    <row r="41" spans="1:14" s="44" customFormat="1" ht="18.75" x14ac:dyDescent="0.25">
      <c r="A41" s="2"/>
      <c r="B41" s="109"/>
      <c r="C41" s="10"/>
      <c r="D41" s="2"/>
      <c r="E41" s="102"/>
      <c r="F41" s="102"/>
      <c r="G41" s="102"/>
      <c r="H41" s="102"/>
      <c r="I41" s="102"/>
      <c r="J41" s="10"/>
      <c r="K41" s="2"/>
      <c r="L41" s="2"/>
      <c r="M41" s="5"/>
      <c r="N41" s="5"/>
    </row>
    <row r="42" spans="1:14" s="44" customFormat="1" ht="17.25" x14ac:dyDescent="0.25">
      <c r="A42" s="2"/>
      <c r="B42" s="110"/>
      <c r="C42" s="12"/>
      <c r="D42" s="2"/>
      <c r="E42" s="2"/>
      <c r="F42" s="2"/>
      <c r="G42" s="2"/>
      <c r="H42" s="2"/>
      <c r="I42" s="2"/>
      <c r="J42" s="12"/>
      <c r="K42" s="2"/>
      <c r="L42" s="2"/>
      <c r="M42" s="5"/>
      <c r="N42" s="5"/>
    </row>
    <row r="43" spans="1:14" s="44" customFormat="1" x14ac:dyDescent="0.25">
      <c r="A43" s="2"/>
      <c r="B43" s="106"/>
      <c r="C43" s="7"/>
      <c r="D43" s="2"/>
      <c r="E43" s="2"/>
      <c r="F43" s="2"/>
      <c r="G43" s="2"/>
      <c r="H43" s="2"/>
      <c r="I43" s="2"/>
      <c r="J43" s="7"/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207" priority="12">
      <formula>$A$11=2</formula>
    </cfRule>
    <cfRule type="expression" dxfId="206" priority="13">
      <formula>$A$11=3</formula>
    </cfRule>
    <cfRule type="expression" dxfId="205" priority="14">
      <formula>$A$11=1</formula>
    </cfRule>
  </conditionalFormatting>
  <conditionalFormatting sqref="I17:I21 K17:L21 K30:L44 I30:I44">
    <cfRule type="expression" dxfId="204" priority="11">
      <formula>$H17="CCI (CC Intégral)"</formula>
    </cfRule>
  </conditionalFormatting>
  <conditionalFormatting sqref="I17:J21 I30:J44">
    <cfRule type="expression" dxfId="203" priority="10">
      <formula>$H17="CT (Contrôle terminal)"</formula>
    </cfRule>
  </conditionalFormatting>
  <conditionalFormatting sqref="K15:L16">
    <cfRule type="expression" dxfId="202" priority="7">
      <formula>$H$17="CCI (CC Intégral)"</formula>
    </cfRule>
  </conditionalFormatting>
  <conditionalFormatting sqref="I22:I23 K22:L23">
    <cfRule type="expression" dxfId="201" priority="6">
      <formula>$H22="CCI (CC Intégral)"</formula>
    </cfRule>
  </conditionalFormatting>
  <conditionalFormatting sqref="I22:J23">
    <cfRule type="expression" dxfId="200" priority="5">
      <formula>$H22="CT (Contrôle terminal)"</formula>
    </cfRule>
  </conditionalFormatting>
  <conditionalFormatting sqref="I24:I28 K24:L28">
    <cfRule type="expression" dxfId="199" priority="4">
      <formula>$H24="CCI (CC Intégral)"</formula>
    </cfRule>
  </conditionalFormatting>
  <conditionalFormatting sqref="I24:J28">
    <cfRule type="expression" dxfId="198" priority="3">
      <formula>$H24="CT (Contrôle terminal)"</formula>
    </cfRule>
  </conditionalFormatting>
  <conditionalFormatting sqref="I29 K29:L29">
    <cfRule type="expression" dxfId="197" priority="2">
      <formula>$H29="CCI (CC Intégral)"</formula>
    </cfRule>
  </conditionalFormatting>
  <conditionalFormatting sqref="I29:J29">
    <cfRule type="expression" dxfId="196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43DB05D0-2BCF-4CA9-BCED-117D3D37AB05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39474C2D-B7A6-45C5-B208-6DA856F12AEA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tabSelected="1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370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449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.75" x14ac:dyDescent="0.25">
      <c r="A17" s="2" t="s">
        <v>0</v>
      </c>
      <c r="B17" s="105" t="s">
        <v>422</v>
      </c>
      <c r="C17" s="7"/>
      <c r="D17" s="2">
        <v>6</v>
      </c>
      <c r="E17" s="2">
        <v>6</v>
      </c>
      <c r="F17" s="2" t="s">
        <v>184</v>
      </c>
      <c r="G17" s="2" t="s">
        <v>184</v>
      </c>
      <c r="H17" s="2"/>
      <c r="I17" s="2"/>
      <c r="J17" s="2"/>
      <c r="K17" s="2"/>
      <c r="L17" s="2"/>
      <c r="M17" s="5"/>
      <c r="N17" s="5"/>
    </row>
    <row r="18" spans="1:15" x14ac:dyDescent="0.25">
      <c r="A18" s="2" t="s">
        <v>48</v>
      </c>
      <c r="B18" s="106" t="s">
        <v>423</v>
      </c>
      <c r="C18" s="7"/>
      <c r="D18" s="2"/>
      <c r="E18" s="2">
        <v>3</v>
      </c>
      <c r="F18" s="2" t="s">
        <v>184</v>
      </c>
      <c r="G18" s="2" t="s">
        <v>184</v>
      </c>
      <c r="H18" s="2" t="s">
        <v>175</v>
      </c>
      <c r="I18" s="2"/>
      <c r="J18" s="2">
        <v>2</v>
      </c>
      <c r="K18" s="2"/>
      <c r="L18" s="2"/>
      <c r="M18" s="5"/>
      <c r="N18" s="5"/>
    </row>
    <row r="19" spans="1:15" ht="30" x14ac:dyDescent="0.25">
      <c r="A19" s="2" t="s">
        <v>48</v>
      </c>
      <c r="B19" s="106" t="s">
        <v>424</v>
      </c>
      <c r="C19" s="7"/>
      <c r="D19" s="2"/>
      <c r="E19" s="2">
        <v>3</v>
      </c>
      <c r="F19" s="2" t="s">
        <v>184</v>
      </c>
      <c r="G19" s="2" t="s">
        <v>184</v>
      </c>
      <c r="H19" s="2" t="s">
        <v>175</v>
      </c>
      <c r="I19" s="2"/>
      <c r="J19" s="2">
        <v>2</v>
      </c>
      <c r="K19" s="2"/>
      <c r="L19" s="2"/>
      <c r="M19" s="5"/>
      <c r="N19" s="5"/>
    </row>
    <row r="20" spans="1:15" x14ac:dyDescent="0.25">
      <c r="A20" s="2" t="s">
        <v>0</v>
      </c>
      <c r="B20" s="106" t="s">
        <v>425</v>
      </c>
      <c r="C20" s="7"/>
      <c r="D20" s="2">
        <v>3</v>
      </c>
      <c r="E20" s="2">
        <v>3</v>
      </c>
      <c r="F20" s="2" t="s">
        <v>184</v>
      </c>
      <c r="G20" s="2" t="s">
        <v>184</v>
      </c>
      <c r="H20" s="2"/>
      <c r="I20" s="2"/>
      <c r="J20" s="2"/>
      <c r="K20" s="2"/>
      <c r="L20" s="2"/>
      <c r="M20" s="5"/>
      <c r="N20" s="5"/>
    </row>
    <row r="21" spans="1:15" ht="30" x14ac:dyDescent="0.25">
      <c r="A21" s="2" t="s">
        <v>48</v>
      </c>
      <c r="B21" s="106" t="s">
        <v>426</v>
      </c>
      <c r="C21" s="7"/>
      <c r="D21" s="2"/>
      <c r="E21" s="2">
        <v>3</v>
      </c>
      <c r="F21" s="2" t="s">
        <v>184</v>
      </c>
      <c r="G21" s="2" t="s">
        <v>184</v>
      </c>
      <c r="H21" s="2" t="s">
        <v>175</v>
      </c>
      <c r="I21" s="2"/>
      <c r="J21" s="2">
        <v>2</v>
      </c>
      <c r="K21" s="2"/>
      <c r="L21" s="2"/>
      <c r="M21" s="5"/>
      <c r="N21" s="5"/>
    </row>
    <row r="22" spans="1:15" x14ac:dyDescent="0.25">
      <c r="A22" s="2" t="s">
        <v>0</v>
      </c>
      <c r="B22" s="106" t="s">
        <v>427</v>
      </c>
      <c r="C22" s="7"/>
      <c r="D22" s="2">
        <v>6</v>
      </c>
      <c r="E22" s="2">
        <v>6</v>
      </c>
      <c r="F22" s="2" t="s">
        <v>184</v>
      </c>
      <c r="G22" s="2" t="s">
        <v>184</v>
      </c>
      <c r="H22" s="2"/>
      <c r="I22" s="2"/>
      <c r="J22" s="2"/>
      <c r="K22" s="2"/>
      <c r="L22" s="2"/>
      <c r="M22" s="5"/>
      <c r="N22" s="5"/>
    </row>
    <row r="23" spans="1:15" x14ac:dyDescent="0.25">
      <c r="A23" s="2" t="s">
        <v>48</v>
      </c>
      <c r="B23" s="106" t="s">
        <v>428</v>
      </c>
      <c r="C23" s="7"/>
      <c r="D23" s="2"/>
      <c r="E23" s="2">
        <v>2</v>
      </c>
      <c r="F23" s="2" t="s">
        <v>184</v>
      </c>
      <c r="G23" s="2" t="s">
        <v>184</v>
      </c>
      <c r="H23" s="2" t="s">
        <v>175</v>
      </c>
      <c r="I23" s="2"/>
      <c r="J23" s="2">
        <v>2</v>
      </c>
      <c r="K23" s="2"/>
      <c r="L23" s="2"/>
      <c r="M23" s="5"/>
      <c r="N23" s="5"/>
    </row>
    <row r="24" spans="1:15" ht="30" x14ac:dyDescent="0.25">
      <c r="A24" s="2" t="s">
        <v>48</v>
      </c>
      <c r="B24" s="106" t="s">
        <v>429</v>
      </c>
      <c r="C24" s="7"/>
      <c r="D24" s="2"/>
      <c r="E24" s="2">
        <v>2</v>
      </c>
      <c r="F24" s="2" t="s">
        <v>184</v>
      </c>
      <c r="G24" s="2" t="s">
        <v>184</v>
      </c>
      <c r="H24" s="2" t="s">
        <v>175</v>
      </c>
      <c r="I24" s="2"/>
      <c r="J24" s="2">
        <v>2</v>
      </c>
      <c r="K24" s="2"/>
      <c r="L24" s="2"/>
      <c r="M24" s="5"/>
      <c r="N24" s="5"/>
    </row>
    <row r="25" spans="1:15" ht="30" x14ac:dyDescent="0.25">
      <c r="A25" s="2" t="s">
        <v>48</v>
      </c>
      <c r="B25" s="106" t="s">
        <v>430</v>
      </c>
      <c r="C25" s="7"/>
      <c r="D25" s="2"/>
      <c r="E25" s="2">
        <v>2</v>
      </c>
      <c r="F25" s="2" t="s">
        <v>184</v>
      </c>
      <c r="G25" s="2" t="s">
        <v>184</v>
      </c>
      <c r="H25" s="2" t="s">
        <v>175</v>
      </c>
      <c r="I25" s="2"/>
      <c r="J25" s="2">
        <v>2</v>
      </c>
      <c r="K25" s="2"/>
      <c r="L25" s="2"/>
      <c r="M25" s="5"/>
      <c r="N25" s="5"/>
    </row>
    <row r="26" spans="1:15" x14ac:dyDescent="0.25">
      <c r="A26" s="2" t="s">
        <v>0</v>
      </c>
      <c r="B26" s="106" t="s">
        <v>431</v>
      </c>
      <c r="C26" s="7"/>
      <c r="D26" s="2">
        <v>3</v>
      </c>
      <c r="E26" s="2">
        <v>3</v>
      </c>
      <c r="F26" s="2" t="s">
        <v>184</v>
      </c>
      <c r="G26" s="2" t="s">
        <v>184</v>
      </c>
      <c r="H26" s="2"/>
      <c r="I26" s="2"/>
      <c r="J26" s="2"/>
      <c r="K26" s="2"/>
      <c r="L26" s="2"/>
      <c r="M26" s="5"/>
      <c r="N26" s="5"/>
    </row>
    <row r="27" spans="1:15" x14ac:dyDescent="0.25">
      <c r="A27" s="2" t="s">
        <v>48</v>
      </c>
      <c r="B27" s="106" t="s">
        <v>432</v>
      </c>
      <c r="C27" s="7"/>
      <c r="D27" s="2"/>
      <c r="E27" s="2">
        <v>1</v>
      </c>
      <c r="F27" s="2" t="s">
        <v>184</v>
      </c>
      <c r="G27" s="2" t="s">
        <v>184</v>
      </c>
      <c r="H27" s="2" t="s">
        <v>175</v>
      </c>
      <c r="I27" s="2"/>
      <c r="J27" s="2">
        <v>2</v>
      </c>
      <c r="K27" s="2"/>
      <c r="L27" s="2"/>
      <c r="M27" s="5"/>
      <c r="N27" s="5"/>
    </row>
    <row r="28" spans="1:15" x14ac:dyDescent="0.25">
      <c r="A28" s="2" t="s">
        <v>48</v>
      </c>
      <c r="B28" s="106" t="s">
        <v>433</v>
      </c>
      <c r="C28" s="7"/>
      <c r="D28" s="2"/>
      <c r="E28" s="2">
        <v>1</v>
      </c>
      <c r="F28" s="2" t="s">
        <v>184</v>
      </c>
      <c r="G28" s="2" t="s">
        <v>184</v>
      </c>
      <c r="H28" s="2" t="s">
        <v>175</v>
      </c>
      <c r="I28" s="2"/>
      <c r="J28" s="2">
        <v>2</v>
      </c>
      <c r="K28" s="2"/>
      <c r="L28" s="2"/>
      <c r="M28" s="5"/>
      <c r="N28" s="5"/>
      <c r="O28" s="44"/>
    </row>
    <row r="29" spans="1:15" x14ac:dyDescent="0.25">
      <c r="A29" s="2" t="s">
        <v>48</v>
      </c>
      <c r="B29" s="106" t="s">
        <v>434</v>
      </c>
      <c r="C29" s="7"/>
      <c r="D29" s="2"/>
      <c r="E29" s="2">
        <v>1</v>
      </c>
      <c r="F29" s="2" t="s">
        <v>184</v>
      </c>
      <c r="G29" s="2" t="s">
        <v>184</v>
      </c>
      <c r="H29" s="2" t="s">
        <v>175</v>
      </c>
      <c r="I29" s="2"/>
      <c r="J29" s="2">
        <v>2</v>
      </c>
      <c r="K29" s="2"/>
      <c r="L29" s="2"/>
      <c r="M29" s="5"/>
      <c r="N29" s="5"/>
    </row>
    <row r="30" spans="1:15" x14ac:dyDescent="0.25">
      <c r="A30" s="2" t="s">
        <v>0</v>
      </c>
      <c r="B30" s="108" t="s">
        <v>435</v>
      </c>
      <c r="C30" s="2"/>
      <c r="D30" s="2">
        <v>3</v>
      </c>
      <c r="E30" s="2">
        <v>3</v>
      </c>
      <c r="F30" s="2" t="s">
        <v>184</v>
      </c>
      <c r="G30" s="2" t="s">
        <v>184</v>
      </c>
      <c r="H30" s="2"/>
      <c r="I30" s="2"/>
      <c r="J30" s="2"/>
      <c r="K30" s="2"/>
      <c r="L30" s="2"/>
      <c r="M30" s="5"/>
      <c r="N30" s="5"/>
    </row>
    <row r="31" spans="1:15" x14ac:dyDescent="0.25">
      <c r="A31" s="2" t="s">
        <v>48</v>
      </c>
      <c r="B31" s="108" t="s">
        <v>436</v>
      </c>
      <c r="C31" s="2"/>
      <c r="D31" s="2"/>
      <c r="E31" s="2">
        <v>2</v>
      </c>
      <c r="F31" s="2" t="s">
        <v>184</v>
      </c>
      <c r="G31" s="2" t="s">
        <v>184</v>
      </c>
      <c r="H31" s="2" t="s">
        <v>175</v>
      </c>
      <c r="I31" s="2"/>
      <c r="J31" s="2">
        <v>2</v>
      </c>
      <c r="K31" s="2"/>
      <c r="L31" s="2"/>
      <c r="M31" s="5"/>
      <c r="N31" s="5"/>
    </row>
    <row r="32" spans="1:15" ht="30" x14ac:dyDescent="0.25">
      <c r="A32" s="2" t="s">
        <v>48</v>
      </c>
      <c r="B32" s="114" t="s">
        <v>437</v>
      </c>
      <c r="C32" s="2" t="s">
        <v>438</v>
      </c>
      <c r="D32" s="2"/>
      <c r="E32" s="2">
        <v>1</v>
      </c>
      <c r="F32" s="2" t="s">
        <v>184</v>
      </c>
      <c r="G32" s="2" t="s">
        <v>184</v>
      </c>
      <c r="H32" s="2"/>
      <c r="I32" s="2"/>
      <c r="J32" s="2"/>
      <c r="K32" s="2"/>
      <c r="L32" s="2"/>
      <c r="M32" s="5"/>
      <c r="N32" s="5"/>
    </row>
    <row r="33" spans="1:14" x14ac:dyDescent="0.25">
      <c r="A33" s="2" t="s">
        <v>48</v>
      </c>
      <c r="B33" s="106" t="s">
        <v>439</v>
      </c>
      <c r="C33" s="7"/>
      <c r="D33" s="2"/>
      <c r="E33" s="2">
        <v>1</v>
      </c>
      <c r="F33" s="2" t="s">
        <v>184</v>
      </c>
      <c r="G33" s="2" t="s">
        <v>184</v>
      </c>
      <c r="H33" s="2" t="s">
        <v>175</v>
      </c>
      <c r="I33" s="2"/>
      <c r="J33" s="7">
        <v>2</v>
      </c>
      <c r="K33" s="2"/>
      <c r="L33" s="2"/>
      <c r="M33" s="5"/>
      <c r="N33" s="5"/>
    </row>
    <row r="34" spans="1:14" x14ac:dyDescent="0.25">
      <c r="A34" s="2" t="s">
        <v>0</v>
      </c>
      <c r="B34" s="106" t="s">
        <v>440</v>
      </c>
      <c r="C34" s="7"/>
      <c r="D34" s="2">
        <v>3</v>
      </c>
      <c r="E34" s="2">
        <v>3</v>
      </c>
      <c r="F34" s="2" t="s">
        <v>184</v>
      </c>
      <c r="G34" s="2" t="s">
        <v>184</v>
      </c>
      <c r="H34" s="2"/>
      <c r="I34" s="2"/>
      <c r="J34" s="7"/>
      <c r="K34" s="2"/>
      <c r="L34" s="2"/>
      <c r="M34" s="5"/>
      <c r="N34" s="5"/>
    </row>
    <row r="35" spans="1:14" x14ac:dyDescent="0.25">
      <c r="A35" s="2" t="s">
        <v>48</v>
      </c>
      <c r="B35" s="106" t="s">
        <v>441</v>
      </c>
      <c r="C35" s="7"/>
      <c r="D35" s="2"/>
      <c r="E35" s="2">
        <v>1</v>
      </c>
      <c r="F35" s="2" t="s">
        <v>184</v>
      </c>
      <c r="G35" s="2" t="s">
        <v>184</v>
      </c>
      <c r="H35" s="2" t="s">
        <v>175</v>
      </c>
      <c r="I35" s="2"/>
      <c r="J35" s="7">
        <v>2</v>
      </c>
      <c r="K35" s="2"/>
      <c r="L35" s="2"/>
      <c r="M35" s="5"/>
      <c r="N35" s="5"/>
    </row>
    <row r="36" spans="1:14" ht="30" x14ac:dyDescent="0.25">
      <c r="A36" s="2" t="s">
        <v>48</v>
      </c>
      <c r="B36" s="106" t="s">
        <v>442</v>
      </c>
      <c r="C36" s="7"/>
      <c r="D36" s="2"/>
      <c r="E36" s="2">
        <v>2</v>
      </c>
      <c r="F36" s="2" t="s">
        <v>184</v>
      </c>
      <c r="G36" s="2" t="s">
        <v>184</v>
      </c>
      <c r="H36" s="2" t="s">
        <v>175</v>
      </c>
      <c r="I36" s="2"/>
      <c r="J36" s="7">
        <v>2</v>
      </c>
      <c r="K36" s="2"/>
      <c r="L36" s="2"/>
      <c r="M36" s="5"/>
      <c r="N36" s="5"/>
    </row>
    <row r="37" spans="1:14" x14ac:dyDescent="0.25">
      <c r="A37" s="2" t="s">
        <v>0</v>
      </c>
      <c r="B37" s="106" t="s">
        <v>443</v>
      </c>
      <c r="C37" s="7"/>
      <c r="D37" s="2">
        <v>3</v>
      </c>
      <c r="E37" s="2">
        <v>3</v>
      </c>
      <c r="F37" s="2" t="s">
        <v>184</v>
      </c>
      <c r="G37" s="2" t="s">
        <v>184</v>
      </c>
      <c r="H37" s="2"/>
      <c r="I37" s="2"/>
      <c r="J37" s="7"/>
      <c r="K37" s="2"/>
      <c r="L37" s="2"/>
      <c r="M37" s="5"/>
      <c r="N37" s="5"/>
    </row>
    <row r="38" spans="1:14" s="44" customFormat="1" x14ac:dyDescent="0.25">
      <c r="A38" s="2" t="s">
        <v>48</v>
      </c>
      <c r="B38" s="106" t="s">
        <v>444</v>
      </c>
      <c r="C38" s="7"/>
      <c r="D38" s="2"/>
      <c r="E38" s="2">
        <v>2</v>
      </c>
      <c r="F38" s="2" t="s">
        <v>184</v>
      </c>
      <c r="G38" s="2" t="s">
        <v>184</v>
      </c>
      <c r="H38" s="2" t="s">
        <v>175</v>
      </c>
      <c r="I38" s="2"/>
      <c r="J38" s="7">
        <v>2</v>
      </c>
      <c r="K38" s="2"/>
      <c r="L38" s="2"/>
      <c r="M38" s="5"/>
      <c r="N38" s="5"/>
    </row>
    <row r="39" spans="1:14" s="44" customFormat="1" x14ac:dyDescent="0.25">
      <c r="A39" s="2" t="s">
        <v>48</v>
      </c>
      <c r="B39" s="106" t="s">
        <v>445</v>
      </c>
      <c r="C39" s="7"/>
      <c r="D39" s="2"/>
      <c r="E39" s="2">
        <v>1</v>
      </c>
      <c r="F39" s="2" t="s">
        <v>184</v>
      </c>
      <c r="G39" s="2" t="s">
        <v>184</v>
      </c>
      <c r="H39" s="2" t="s">
        <v>175</v>
      </c>
      <c r="I39" s="2"/>
      <c r="J39" s="7">
        <v>2</v>
      </c>
      <c r="K39" s="2"/>
      <c r="L39" s="2"/>
      <c r="M39" s="5"/>
      <c r="N39" s="5"/>
    </row>
    <row r="40" spans="1:14" s="44" customFormat="1" x14ac:dyDescent="0.25">
      <c r="A40" s="2" t="s">
        <v>0</v>
      </c>
      <c r="B40" s="106" t="s">
        <v>446</v>
      </c>
      <c r="C40" s="7"/>
      <c r="D40" s="2">
        <v>3</v>
      </c>
      <c r="E40" s="2">
        <v>3</v>
      </c>
      <c r="F40" s="2" t="s">
        <v>184</v>
      </c>
      <c r="G40" s="2" t="s">
        <v>184</v>
      </c>
      <c r="H40" s="2"/>
      <c r="I40" s="2"/>
      <c r="J40" s="7"/>
      <c r="K40" s="2"/>
      <c r="L40" s="2"/>
      <c r="M40" s="5"/>
      <c r="N40" s="5"/>
    </row>
    <row r="41" spans="1:14" s="44" customFormat="1" ht="37.5" x14ac:dyDescent="0.25">
      <c r="A41" s="2" t="s">
        <v>48</v>
      </c>
      <c r="B41" s="109" t="s">
        <v>447</v>
      </c>
      <c r="C41" s="10"/>
      <c r="D41" s="2"/>
      <c r="E41" s="102">
        <v>2</v>
      </c>
      <c r="F41" s="102" t="s">
        <v>184</v>
      </c>
      <c r="G41" s="102" t="s">
        <v>184</v>
      </c>
      <c r="H41" s="102" t="s">
        <v>175</v>
      </c>
      <c r="I41" s="102"/>
      <c r="J41" s="10">
        <v>2</v>
      </c>
      <c r="K41" s="2"/>
      <c r="L41" s="2"/>
      <c r="M41" s="5"/>
      <c r="N41" s="5"/>
    </row>
    <row r="42" spans="1:14" s="44" customFormat="1" ht="17.25" x14ac:dyDescent="0.25">
      <c r="A42" s="2" t="s">
        <v>48</v>
      </c>
      <c r="B42" s="110" t="s">
        <v>448</v>
      </c>
      <c r="C42" s="12"/>
      <c r="D42" s="2"/>
      <c r="E42" s="2">
        <v>1</v>
      </c>
      <c r="F42" s="2" t="s">
        <v>184</v>
      </c>
      <c r="G42" s="2" t="s">
        <v>184</v>
      </c>
      <c r="H42" s="2" t="s">
        <v>175</v>
      </c>
      <c r="I42" s="2"/>
      <c r="J42" s="12">
        <v>2</v>
      </c>
      <c r="K42" s="2"/>
      <c r="L42" s="2"/>
      <c r="M42" s="5"/>
      <c r="N42" s="5"/>
    </row>
    <row r="43" spans="1:14" s="44" customFormat="1" x14ac:dyDescent="0.25">
      <c r="A43" s="2"/>
      <c r="B43" s="106"/>
      <c r="C43" s="7"/>
      <c r="D43" s="2"/>
      <c r="E43" s="2"/>
      <c r="F43" s="2"/>
      <c r="G43" s="2"/>
      <c r="H43" s="2"/>
      <c r="I43" s="2"/>
      <c r="J43" s="7"/>
      <c r="K43" s="2"/>
      <c r="L43" s="2"/>
      <c r="M43" s="5"/>
      <c r="N43" s="5"/>
    </row>
    <row r="44" spans="1:14" s="44" customFormat="1" x14ac:dyDescent="0.25">
      <c r="A44" s="2"/>
      <c r="B44" s="101"/>
      <c r="C44" s="7"/>
      <c r="D44" s="2"/>
      <c r="E44" s="2"/>
      <c r="F44" s="2"/>
      <c r="G44" s="2"/>
      <c r="H44" s="2"/>
      <c r="I44" s="2"/>
      <c r="J44" s="7"/>
      <c r="K44" s="2"/>
      <c r="L44" s="2"/>
      <c r="M44" s="5"/>
      <c r="N44" s="5"/>
    </row>
    <row r="45" spans="1:14" s="44" customFormat="1" x14ac:dyDescent="0.2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3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93" priority="12">
      <formula>$A$11=2</formula>
    </cfRule>
    <cfRule type="expression" dxfId="192" priority="13">
      <formula>$A$11=3</formula>
    </cfRule>
    <cfRule type="expression" dxfId="191" priority="14">
      <formula>$A$11=1</formula>
    </cfRule>
  </conditionalFormatting>
  <conditionalFormatting sqref="I17:I21 K17:L21 K30:L44 I30:I44">
    <cfRule type="expression" dxfId="190" priority="11">
      <formula>$H17="CCI (CC Intégral)"</formula>
    </cfRule>
  </conditionalFormatting>
  <conditionalFormatting sqref="I17:J21 I30:J44">
    <cfRule type="expression" dxfId="189" priority="10">
      <formula>$H17="CT (Contrôle terminal)"</formula>
    </cfRule>
  </conditionalFormatting>
  <conditionalFormatting sqref="K15:L16">
    <cfRule type="expression" dxfId="188" priority="7">
      <formula>$H$17="CCI (CC Intégral)"</formula>
    </cfRule>
  </conditionalFormatting>
  <conditionalFormatting sqref="I22:I23 K22:L23">
    <cfRule type="expression" dxfId="187" priority="6">
      <formula>$H22="CCI (CC Intégral)"</formula>
    </cfRule>
  </conditionalFormatting>
  <conditionalFormatting sqref="I22:J23">
    <cfRule type="expression" dxfId="186" priority="5">
      <formula>$H22="CT (Contrôle terminal)"</formula>
    </cfRule>
  </conditionalFormatting>
  <conditionalFormatting sqref="I24:I28 K24:L28">
    <cfRule type="expression" dxfId="185" priority="4">
      <formula>$H24="CCI (CC Intégral)"</formula>
    </cfRule>
  </conditionalFormatting>
  <conditionalFormatting sqref="I24:J28">
    <cfRule type="expression" dxfId="184" priority="3">
      <formula>$H24="CT (Contrôle terminal)"</formula>
    </cfRule>
  </conditionalFormatting>
  <conditionalFormatting sqref="I29 K29:L29">
    <cfRule type="expression" dxfId="183" priority="2">
      <formula>$H29="CCI (CC Intégral)"</formula>
    </cfRule>
  </conditionalFormatting>
  <conditionalFormatting sqref="I29:J29">
    <cfRule type="expression" dxfId="182" priority="1">
      <formula>$H29="CT (Contrôle terminal)"</formula>
    </cfRule>
  </conditionalFormatting>
  <dataValidations count="4">
    <dataValidation type="list" allowBlank="1" showInputMessage="1" showErrorMessage="1" sqref="M17:M44 K17:K44">
      <formula1>Nature_contrôle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F17:G44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8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9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784B84B-4698-451F-AA55-76574CB2BAB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C661868B-BBF2-43F8-A09A-BEC11B5B4025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7"/>
  <sheetViews>
    <sheetView showGridLines="0" showZeros="0" zoomScale="80" zoomScaleNormal="80" zoomScalePageLayoutView="80" workbookViewId="0">
      <selection activeCell="D4" sqref="D4:E4"/>
    </sheetView>
  </sheetViews>
  <sheetFormatPr baseColWidth="10" defaultColWidth="10.85546875" defaultRowHeight="15" x14ac:dyDescent="0.25"/>
  <cols>
    <col min="1" max="1" width="26.42578125" style="38" bestFit="1" customWidth="1"/>
    <col min="2" max="2" width="43.7109375" style="50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5" t="s">
        <v>174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0.25" customHeight="1" x14ac:dyDescent="0.25">
      <c r="A2" s="39" t="s">
        <v>36</v>
      </c>
      <c r="B2" s="166" t="s">
        <v>451</v>
      </c>
      <c r="C2" s="166"/>
      <c r="D2" s="166"/>
      <c r="E2" s="166"/>
      <c r="F2" s="38"/>
      <c r="G2" s="38"/>
      <c r="H2" s="38"/>
      <c r="I2" s="38"/>
      <c r="J2" s="38"/>
      <c r="K2" s="38"/>
    </row>
    <row r="3" spans="1:14" ht="20.25" customHeight="1" x14ac:dyDescent="0.25">
      <c r="A3" s="39" t="s">
        <v>34</v>
      </c>
      <c r="B3" s="167" t="str">
        <f>'Fiche générale'!B3:I3</f>
        <v>Gestion de l'environnement</v>
      </c>
      <c r="C3" s="168"/>
      <c r="D3" s="168"/>
      <c r="E3" s="168"/>
      <c r="F3" s="168"/>
      <c r="G3" s="168"/>
      <c r="H3" s="168"/>
      <c r="I3" s="168"/>
      <c r="J3" s="169"/>
      <c r="K3" s="38"/>
    </row>
    <row r="4" spans="1:14" ht="41.25" customHeight="1" x14ac:dyDescent="0.3">
      <c r="A4" s="39" t="s">
        <v>27</v>
      </c>
      <c r="B4" s="40" t="s">
        <v>450</v>
      </c>
      <c r="C4" s="41" t="s">
        <v>169</v>
      </c>
      <c r="D4" s="170"/>
      <c r="E4" s="170"/>
      <c r="F4" s="171" t="s">
        <v>35</v>
      </c>
      <c r="G4" s="172"/>
      <c r="H4" s="186" t="s">
        <v>369</v>
      </c>
      <c r="I4" s="187"/>
      <c r="J4" s="187"/>
      <c r="K4" s="187"/>
      <c r="L4" s="187"/>
      <c r="M4" s="187"/>
      <c r="N4" s="188"/>
    </row>
    <row r="5" spans="1:14" ht="20.25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39.75" customHeight="1" x14ac:dyDescent="0.25">
      <c r="A6" s="39" t="s">
        <v>2</v>
      </c>
      <c r="B6" s="64" t="s">
        <v>370</v>
      </c>
      <c r="C6" s="41" t="s">
        <v>170</v>
      </c>
      <c r="D6" s="176">
        <v>180</v>
      </c>
      <c r="E6" s="177"/>
      <c r="F6" s="171" t="s">
        <v>3</v>
      </c>
      <c r="G6" s="172"/>
      <c r="H6" s="183" t="s">
        <v>369</v>
      </c>
      <c r="I6" s="184"/>
      <c r="J6" s="184"/>
      <c r="K6" s="184"/>
      <c r="L6" s="184"/>
      <c r="M6" s="184"/>
      <c r="N6" s="185"/>
    </row>
    <row r="7" spans="1:14" ht="20.25" customHeight="1" x14ac:dyDescent="0.25">
      <c r="A7" s="39" t="s">
        <v>45</v>
      </c>
      <c r="B7" s="65" t="s">
        <v>371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25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51"/>
      <c r="C9" s="49"/>
      <c r="D9" s="43"/>
      <c r="E9" s="178" t="s">
        <v>52</v>
      </c>
      <c r="F9" s="179"/>
      <c r="G9" s="178" t="s">
        <v>47</v>
      </c>
      <c r="H9" s="179"/>
      <c r="I9"/>
      <c r="J9" s="43"/>
      <c r="K9" s="45">
        <v>1</v>
      </c>
      <c r="L9" s="43"/>
      <c r="M9" s="43"/>
      <c r="N9" s="43"/>
    </row>
    <row r="10" spans="1:14" ht="15" customHeight="1" x14ac:dyDescent="0.25">
      <c r="B10" s="51"/>
      <c r="C10" s="49"/>
      <c r="D10" s="46"/>
      <c r="E10" s="161" t="s">
        <v>51</v>
      </c>
      <c r="F10" s="162"/>
      <c r="G10" s="163"/>
      <c r="H10" s="164"/>
      <c r="I10"/>
      <c r="J10" s="47"/>
      <c r="K10" s="47"/>
      <c r="L10" s="47"/>
      <c r="M10" s="47"/>
      <c r="N10" s="47"/>
    </row>
    <row r="11" spans="1:14" ht="15" customHeight="1" x14ac:dyDescent="0.25">
      <c r="A11" s="48">
        <v>1</v>
      </c>
      <c r="B11" s="51"/>
      <c r="C11" s="49"/>
      <c r="D11" s="49"/>
      <c r="J11" s="38"/>
      <c r="K11" s="38"/>
      <c r="M11" s="47"/>
      <c r="N11" s="47"/>
    </row>
    <row r="12" spans="1:14" ht="15" customHeight="1" x14ac:dyDescent="0.25">
      <c r="B12" s="51"/>
      <c r="C12" s="49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 x14ac:dyDescent="0.25">
      <c r="D13" s="49"/>
      <c r="E13" s="155"/>
      <c r="F13" s="155"/>
      <c r="G13" s="96"/>
      <c r="H13" s="49"/>
      <c r="I13" s="49"/>
    </row>
    <row r="14" spans="1:14" ht="26.25" customHeight="1" x14ac:dyDescent="0.25">
      <c r="B14" s="51"/>
      <c r="C14" s="49"/>
      <c r="D14" s="49"/>
      <c r="E14" s="96"/>
      <c r="F14" s="96"/>
      <c r="G14" s="96"/>
      <c r="H14" s="49"/>
      <c r="I14" s="49"/>
      <c r="J14" s="156" t="s">
        <v>28</v>
      </c>
      <c r="K14" s="157"/>
      <c r="L14" s="158"/>
      <c r="M14" s="156" t="s">
        <v>29</v>
      </c>
      <c r="N14" s="158"/>
    </row>
    <row r="15" spans="1:14" ht="39.75" customHeight="1" x14ac:dyDescent="0.25">
      <c r="C15" s="53"/>
      <c r="D15" s="53"/>
      <c r="E15" s="54"/>
      <c r="F15" s="54"/>
      <c r="G15" s="54"/>
      <c r="H15" s="54"/>
      <c r="I15" s="55"/>
      <c r="J15" s="56" t="s">
        <v>30</v>
      </c>
      <c r="K15" s="159" t="str">
        <f>IF(H17="CCI (CC Intégral)","CT pour les dispensés","Contrôle Terminal")</f>
        <v>Contrôle Terminal</v>
      </c>
      <c r="L15" s="160"/>
      <c r="M15" s="159" t="s">
        <v>31</v>
      </c>
      <c r="N15" s="160"/>
    </row>
    <row r="16" spans="1:14" s="50" customFormat="1" ht="47.25" x14ac:dyDescent="0.25">
      <c r="A16" s="57" t="s">
        <v>4</v>
      </c>
      <c r="B16" s="57" t="s">
        <v>5</v>
      </c>
      <c r="C16" s="58" t="s">
        <v>6</v>
      </c>
      <c r="D16" s="59" t="s">
        <v>7</v>
      </c>
      <c r="E16" s="60" t="s">
        <v>8</v>
      </c>
      <c r="F16" s="56" t="s">
        <v>49</v>
      </c>
      <c r="G16" s="56" t="s">
        <v>55</v>
      </c>
      <c r="H16" s="61" t="s">
        <v>50</v>
      </c>
      <c r="I16" s="56" t="s">
        <v>171</v>
      </c>
      <c r="J16" s="59" t="s">
        <v>46</v>
      </c>
      <c r="K16" s="59" t="s">
        <v>32</v>
      </c>
      <c r="L16" s="59" t="s">
        <v>33</v>
      </c>
      <c r="M16" s="59" t="s">
        <v>32</v>
      </c>
      <c r="N16" s="59" t="s">
        <v>33</v>
      </c>
    </row>
    <row r="17" spans="1:15" ht="15" customHeight="1" x14ac:dyDescent="0.25">
      <c r="A17" s="2" t="s">
        <v>0</v>
      </c>
      <c r="B17" s="66" t="s">
        <v>372</v>
      </c>
      <c r="C17" s="3"/>
      <c r="D17" s="4">
        <v>30</v>
      </c>
      <c r="E17" s="4">
        <v>30</v>
      </c>
      <c r="F17" s="4" t="s">
        <v>184</v>
      </c>
      <c r="G17" s="4" t="s">
        <v>222</v>
      </c>
      <c r="H17" s="4"/>
      <c r="I17" s="4"/>
      <c r="J17" s="5"/>
      <c r="K17" s="5"/>
      <c r="L17" s="5"/>
      <c r="M17" s="5"/>
      <c r="N17" s="5"/>
    </row>
    <row r="18" spans="1:15" ht="15" customHeight="1" x14ac:dyDescent="0.25">
      <c r="A18" s="2" t="s">
        <v>48</v>
      </c>
      <c r="B18" s="100" t="s">
        <v>373</v>
      </c>
      <c r="C18" s="3"/>
      <c r="D18" s="4"/>
      <c r="E18" s="94">
        <v>23</v>
      </c>
      <c r="F18" s="4" t="s">
        <v>222</v>
      </c>
      <c r="G18" s="4" t="s">
        <v>222</v>
      </c>
      <c r="H18" s="4" t="s">
        <v>176</v>
      </c>
      <c r="I18" s="4"/>
      <c r="J18" s="2"/>
      <c r="K18" s="5" t="s">
        <v>17</v>
      </c>
      <c r="L18" s="5"/>
      <c r="M18" s="5"/>
      <c r="N18" s="5"/>
    </row>
    <row r="19" spans="1:15" ht="15" customHeight="1" x14ac:dyDescent="0.25">
      <c r="A19" s="2" t="s">
        <v>48</v>
      </c>
      <c r="B19" s="100" t="s">
        <v>374</v>
      </c>
      <c r="C19" s="3"/>
      <c r="D19" s="4"/>
      <c r="E19" s="94">
        <v>2</v>
      </c>
      <c r="F19" s="4" t="s">
        <v>184</v>
      </c>
      <c r="G19" s="4" t="s">
        <v>222</v>
      </c>
      <c r="H19" s="4" t="s">
        <v>175</v>
      </c>
      <c r="I19" s="4"/>
      <c r="J19" s="2">
        <v>2</v>
      </c>
      <c r="K19" s="5"/>
      <c r="L19" s="5"/>
      <c r="M19" s="5"/>
      <c r="N19" s="5"/>
    </row>
    <row r="20" spans="1:15" ht="15" customHeight="1" x14ac:dyDescent="0.25">
      <c r="A20" s="2" t="s">
        <v>48</v>
      </c>
      <c r="B20" s="100" t="s">
        <v>375</v>
      </c>
      <c r="C20" s="3"/>
      <c r="D20" s="4"/>
      <c r="E20" s="94">
        <v>4</v>
      </c>
      <c r="F20" s="4" t="s">
        <v>184</v>
      </c>
      <c r="G20" s="4" t="s">
        <v>222</v>
      </c>
      <c r="H20" s="4" t="s">
        <v>175</v>
      </c>
      <c r="I20" s="4"/>
      <c r="J20" s="2">
        <v>2</v>
      </c>
      <c r="K20" s="5"/>
      <c r="L20" s="5"/>
      <c r="M20" s="5"/>
      <c r="N20" s="5"/>
    </row>
    <row r="21" spans="1:15" ht="15" customHeight="1" x14ac:dyDescent="0.25">
      <c r="A21" s="2"/>
      <c r="B21" s="6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/>
      <c r="B22" s="67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 x14ac:dyDescent="0.25">
      <c r="A23" s="2"/>
      <c r="B23" s="67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/>
      <c r="B24" s="67"/>
      <c r="C24" s="3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 x14ac:dyDescent="0.25">
      <c r="A25" s="2"/>
      <c r="B25" s="67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/>
      <c r="B26" s="67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 x14ac:dyDescent="0.25">
      <c r="A27" s="2"/>
      <c r="B27" s="67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67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 x14ac:dyDescent="0.25">
      <c r="A29" s="2"/>
      <c r="B29" s="67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</row>
    <row r="30" spans="1:15" ht="15" customHeight="1" x14ac:dyDescent="0.25">
      <c r="A30" s="2"/>
      <c r="B30" s="6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6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68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x14ac:dyDescent="0.25">
      <c r="A33" s="2"/>
      <c r="B33" s="67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 x14ac:dyDescent="0.25">
      <c r="A34" s="2"/>
      <c r="B34" s="67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 x14ac:dyDescent="0.25">
      <c r="A38" s="2"/>
      <c r="B38" s="67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 x14ac:dyDescent="0.25">
      <c r="A41" s="2"/>
      <c r="B41" s="69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 x14ac:dyDescent="0.25">
      <c r="A42" s="2"/>
      <c r="B42" s="70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 x14ac:dyDescent="0.25">
      <c r="A43" s="2"/>
      <c r="B43" s="67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 x14ac:dyDescent="0.25"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4" s="44" customFormat="1" x14ac:dyDescent="0.25"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4" s="44" customFormat="1" ht="17.25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4" s="44" customFormat="1" x14ac:dyDescent="0.25"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2:11" s="44" customFormat="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2:11" s="44" customFormat="1" x14ac:dyDescent="0.25"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2:11" s="44" customFormat="1" x14ac:dyDescent="0.25"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2:11" s="44" customFormat="1" ht="17.25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2:11" s="44" customForma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s="44" customFormat="1" x14ac:dyDescent="0.25">
      <c r="B54" s="62"/>
      <c r="C54" s="62"/>
      <c r="D54" s="62"/>
      <c r="E54" s="62"/>
      <c r="F54" s="62"/>
      <c r="G54" s="62"/>
      <c r="H54" s="62"/>
      <c r="I54" s="62"/>
      <c r="J54" s="62"/>
      <c r="K54" s="62"/>
    </row>
    <row r="55" spans="2:11" s="44" customFormat="1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</row>
    <row r="56" spans="2:11" s="44" customFormat="1" x14ac:dyDescent="0.25"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2:11" s="44" customForma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</row>
  </sheetData>
  <sheetProtection sheet="1" selectLockedCells="1"/>
  <customSheetViews>
    <customSheetView guid="{A8693826-36BB-4269-9CD9-949AFF3C7653}" scale="80" showGridLines="0" zeroValues="0">
      <selection activeCell="D4" sqref="D4:E4"/>
      <pageMargins left="0.23622047244094491" right="0.23622047244094491" top="0.51" bottom="0.74803149606299213" header="0.31496062992125984" footer="0.31496062992125984"/>
      <printOptions horizontalCentered="1"/>
      <pageSetup paperSize="9" scale="59" orientation="landscape" r:id="rId1"/>
    </customSheetView>
  </customSheetViews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conditionalFormatting sqref="J15:K15 M15 A16:N16 E9 G9">
    <cfRule type="expression" dxfId="179" priority="12">
      <formula>$A$11=2</formula>
    </cfRule>
    <cfRule type="expression" dxfId="178" priority="13">
      <formula>$A$11=3</formula>
    </cfRule>
    <cfRule type="expression" dxfId="177" priority="14">
      <formula>$A$11=1</formula>
    </cfRule>
  </conditionalFormatting>
  <conditionalFormatting sqref="I17:I21 K17:L21 K30:L44 I30:I44">
    <cfRule type="expression" dxfId="176" priority="11">
      <formula>$H17="CCI (CC Intégral)"</formula>
    </cfRule>
  </conditionalFormatting>
  <conditionalFormatting sqref="I17:J21 I30:J44">
    <cfRule type="expression" dxfId="175" priority="10">
      <formula>$H17="CT (Contrôle terminal)"</formula>
    </cfRule>
  </conditionalFormatting>
  <conditionalFormatting sqref="K15:L16">
    <cfRule type="expression" dxfId="174" priority="7">
      <formula>$H$17="CCI (CC Intégral)"</formula>
    </cfRule>
  </conditionalFormatting>
  <conditionalFormatting sqref="I22:I23 K22:L23">
    <cfRule type="expression" dxfId="173" priority="6">
      <formula>$H22="CCI (CC Intégral)"</formula>
    </cfRule>
  </conditionalFormatting>
  <conditionalFormatting sqref="I22:J23">
    <cfRule type="expression" dxfId="172" priority="5">
      <formula>$H22="CT (Contrôle terminal)"</formula>
    </cfRule>
  </conditionalFormatting>
  <conditionalFormatting sqref="I24:I28 K24:L28">
    <cfRule type="expression" dxfId="171" priority="4">
      <formula>$H24="CCI (CC Intégral)"</formula>
    </cfRule>
  </conditionalFormatting>
  <conditionalFormatting sqref="I24:J28">
    <cfRule type="expression" dxfId="170" priority="3">
      <formula>$H24="CT (Contrôle terminal)"</formula>
    </cfRule>
  </conditionalFormatting>
  <conditionalFormatting sqref="I29 K29:L29">
    <cfRule type="expression" dxfId="169" priority="2">
      <formula>$H29="CCI (CC Intégral)"</formula>
    </cfRule>
  </conditionalFormatting>
  <conditionalFormatting sqref="I29:J29">
    <cfRule type="expression" dxfId="168" priority="1">
      <formula>$H29="CT (Contrôle terminal)"</formula>
    </cfRule>
  </conditionalFormatting>
  <dataValidations count="4">
    <dataValidation type="list" allowBlank="1" showInputMessage="1" showErrorMessage="1" sqref="F17:G44">
      <formula1>"Oui,Non"</formula1>
    </dataValidation>
    <dataValidation type="list" allowBlank="1" showInputMessage="1" showErrorMessage="1" sqref="A17:A44">
      <formula1>Nat_ELP</formula1>
    </dataValidation>
    <dataValidation type="list" allowBlank="1" showInputMessage="1" showErrorMessage="1" sqref="H17:H44">
      <formula1>Type_contrôle</formula1>
    </dataValidation>
    <dataValidation type="list" allowBlank="1" showInputMessage="1" showErrorMessage="1" sqref="M17:M44 K17:K44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5" name="Case d'option 1">
              <controlPr defaultSize="0" autoFill="0" autoLine="0" autoPict="0">
                <anchor moveWithCells="1">
                  <from>
                    <xdr:col>0</xdr:col>
                    <xdr:colOff>123825</xdr:colOff>
                    <xdr:row>8</xdr:row>
                    <xdr:rowOff>28575</xdr:rowOff>
                  </from>
                  <to>
                    <xdr:col>0</xdr:col>
                    <xdr:colOff>619125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6" name="Case d'option 2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38100</xdr:rowOff>
                  </from>
                  <to>
                    <xdr:col>0</xdr:col>
                    <xdr:colOff>619125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7" r:id="rId7" name="Case d'option 3">
              <controlPr defaultSize="0" autoFill="0" autoLine="0" autoPict="0">
                <anchor moveWithCells="1">
                  <from>
                    <xdr:col>0</xdr:col>
                    <xdr:colOff>123825</xdr:colOff>
                    <xdr:row>9</xdr:row>
                    <xdr:rowOff>76200</xdr:rowOff>
                  </from>
                  <to>
                    <xdr:col>0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8D4AEBE9-8841-4927-B804-4D68A6FC6732}">
            <xm:f>'Fiche générale'!$B$5="Session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9" id="{E3536AAF-43FB-4C03-BBBD-DB7A6EE66010}">
            <xm:f>'\Users\stephanebouissou\Documents\Mes Documents\Departement ST\Maquette 2018\Users\stephanebouissou\Desktop\C:\Volumes\Mes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45</vt:i4>
      </vt:variant>
    </vt:vector>
  </HeadingPairs>
  <TitlesOfParts>
    <vt:vector size="72" baseType="lpstr">
      <vt:lpstr>Fiche générale</vt:lpstr>
      <vt:lpstr>S1-GEDD</vt:lpstr>
      <vt:lpstr>S2-GEDD</vt:lpstr>
      <vt:lpstr>S3 - GEDD</vt:lpstr>
      <vt:lpstr>S4 - GEDD</vt:lpstr>
      <vt:lpstr>S1-COMEDD</vt:lpstr>
      <vt:lpstr>S2-COMEDD</vt:lpstr>
      <vt:lpstr>S3-COMEDD</vt:lpstr>
      <vt:lpstr>S4-COMEDD</vt:lpstr>
      <vt:lpstr>S1-AIR</vt:lpstr>
      <vt:lpstr>S2-AIR</vt:lpstr>
      <vt:lpstr>S3 - AIR</vt:lpstr>
      <vt:lpstr>S4 - AIR</vt:lpstr>
      <vt:lpstr>S1-GEOPRAD</vt:lpstr>
      <vt:lpstr>S2-GEOPRAD</vt:lpstr>
      <vt:lpstr>S3 - GEOPRAD</vt:lpstr>
      <vt:lpstr>S4 - GEOPRAD</vt:lpstr>
      <vt:lpstr>S1-Hydroprotech</vt:lpstr>
      <vt:lpstr>S2-Hydroprotech</vt:lpstr>
      <vt:lpstr>S3 - Hydroprotech</vt:lpstr>
      <vt:lpstr>S4 - Hydroprotech</vt:lpstr>
      <vt:lpstr>S1-Euroaqua</vt:lpstr>
      <vt:lpstr>S2-Euroaquae</vt:lpstr>
      <vt:lpstr>S3 - Euroaquae</vt:lpstr>
      <vt:lpstr>S4 - Euroaquae</vt:lpstr>
      <vt:lpstr>Feuil1</vt:lpstr>
      <vt:lpstr>Listes</vt:lpstr>
      <vt:lpstr>DROIT</vt:lpstr>
      <vt:lpstr>ESPE</vt:lpstr>
      <vt:lpstr>IAE</vt:lpstr>
      <vt:lpstr>IDPD</vt:lpstr>
      <vt:lpstr>'S1-AIR'!Impression_des_titres</vt:lpstr>
      <vt:lpstr>'S1-COMEDD'!Impression_des_titres</vt:lpstr>
      <vt:lpstr>'S1-Euroaqua'!Impression_des_titres</vt:lpstr>
      <vt:lpstr>'S1-GEDD'!Impression_des_titres</vt:lpstr>
      <vt:lpstr>'S1-GEOPRAD'!Impression_des_titres</vt:lpstr>
      <vt:lpstr>'S1-Hydroprotech'!Impression_des_titres</vt:lpstr>
      <vt:lpstr>'S2-AIR'!Impression_des_titres</vt:lpstr>
      <vt:lpstr>'S2-COMEDD'!Impression_des_titres</vt:lpstr>
      <vt:lpstr>'S2-Euroaquae'!Impression_des_titres</vt:lpstr>
      <vt:lpstr>'S2-GEDD'!Impression_des_titres</vt:lpstr>
      <vt:lpstr>'S2-GEOPRAD'!Impression_des_titres</vt:lpstr>
      <vt:lpstr>'S2-Hydroprotech'!Impression_des_titres</vt:lpstr>
      <vt:lpstr>'S3 - AIR'!Impression_des_titres</vt:lpstr>
      <vt:lpstr>'S3 - Euroaquae'!Impression_des_titres</vt:lpstr>
      <vt:lpstr>'S3 - GEDD'!Impression_des_titres</vt:lpstr>
      <vt:lpstr>'S3 - GEOPRAD'!Impression_des_titres</vt:lpstr>
      <vt:lpstr>'S3 - Hydroprotech'!Impression_des_titres</vt:lpstr>
      <vt:lpstr>'S3-COMEDD'!Impression_des_titres</vt:lpstr>
      <vt:lpstr>'S4 - AIR'!Impression_des_titres</vt:lpstr>
      <vt:lpstr>'S4 - Euroaquae'!Impression_des_titres</vt:lpstr>
      <vt:lpstr>'S4 - GEDD'!Impression_des_titres</vt:lpstr>
      <vt:lpstr>'S4 - GEOPRAD'!Impression_des_titres</vt:lpstr>
      <vt:lpstr>'S4 - Hydroprotech'!Impression_des_titres</vt:lpstr>
      <vt:lpstr>'S4-COMEDD'!Impression_des_titres</vt:lpstr>
      <vt:lpstr>ISEM</vt:lpstr>
      <vt:lpstr>LASH</vt:lpstr>
      <vt:lpstr>liste_cmp</vt:lpstr>
      <vt:lpstr>liste_ELP</vt:lpstr>
      <vt:lpstr>liste_nature_controle</vt:lpstr>
      <vt:lpstr>liste_type_controle</vt:lpstr>
      <vt:lpstr>MEDECINE</vt:lpstr>
      <vt:lpstr>Nat_ELP</vt:lpstr>
      <vt:lpstr>Nature_contrôle</vt:lpstr>
      <vt:lpstr>Nature_ELP</vt:lpstr>
      <vt:lpstr>Nature_ELP2</vt:lpstr>
      <vt:lpstr>POLYTECH_SOPHIA</vt:lpstr>
      <vt:lpstr>SCIENCES</vt:lpstr>
      <vt:lpstr>STAPS</vt:lpstr>
      <vt:lpstr>tab_code_dip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ABRAM</cp:lastModifiedBy>
  <cp:lastPrinted>2018-03-13T09:26:04Z</cp:lastPrinted>
  <dcterms:created xsi:type="dcterms:W3CDTF">2016-12-07T14:50:54Z</dcterms:created>
  <dcterms:modified xsi:type="dcterms:W3CDTF">2020-04-29T10:27:13Z</dcterms:modified>
</cp:coreProperties>
</file>