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nice-my.sharepoint.com/personal/sebastien_guinet_unice_fr/Documents/Documents/DRIVE/Maquettes et MCC/Nouvelle accréditation 2024-208/Maquettes MCC MCC DA 2024-25/Masters ODYSSEE/SWITCH/"/>
    </mc:Choice>
  </mc:AlternateContent>
  <xr:revisionPtr revIDLastSave="0" documentId="8_{3728BCAA-03F4-4119-BF40-65583DFCC6CF}" xr6:coauthVersionLast="47" xr6:coauthVersionMax="47" xr10:uidLastSave="{00000000-0000-0000-0000-000000000000}"/>
  <bookViews>
    <workbookView xWindow="-120" yWindow="-120" windowWidth="29040" windowHeight="15840" firstSheet="2" activeTab="7" xr2:uid="{9773176B-C167-42D3-A34D-DED7C114DA88}"/>
  </bookViews>
  <sheets>
    <sheet name="Listes" sheetId="15" state="hidden" r:id="rId1"/>
    <sheet name="Calcul" sheetId="21" state="hidden" r:id="rId2"/>
    <sheet name="Fiche Générale" sheetId="2" r:id="rId3"/>
    <sheet name="S1 Maquette " sheetId="3" r:id="rId4"/>
    <sheet name="S1 MCC " sheetId="4" r:id="rId5"/>
    <sheet name="S2 Maquette " sheetId="25" r:id="rId6"/>
    <sheet name="S2 MCC" sheetId="26" r:id="rId7"/>
    <sheet name="S3 Maquette " sheetId="29" r:id="rId8"/>
    <sheet name="S3 MCC " sheetId="30" r:id="rId9"/>
  </sheets>
  <definedNames>
    <definedName name="CREATES">Listes!$F$12:$F$19</definedName>
    <definedName name="CREATES_Antenne">Listes!$C$26</definedName>
    <definedName name="DS4H">Listes!$B$12</definedName>
    <definedName name="DS4H_Antenne">Listes!$E$26:$E$27</definedName>
    <definedName name="ELMI">Listes!$A$12</definedName>
    <definedName name="ELMI_Antenne">Listes!$B$26:$B$27</definedName>
    <definedName name="HEALTHY">Listes!$L$12:$L$16</definedName>
    <definedName name="HEALTHY_Antenne">Listes!$G$26:$G$29</definedName>
    <definedName name="IAE">Listes!$C$12:$C$18</definedName>
    <definedName name="IDPD">Listes!$D$12</definedName>
    <definedName name="INSPE">Listes!$B$12:$B$15</definedName>
    <definedName name="LEXSOCIETE">Listes!$A$12:$A$17</definedName>
    <definedName name="LEXSOCIETE_Antenne">Listes!$A$26</definedName>
    <definedName name="LIFE">Listes!$K$12</definedName>
    <definedName name="list_cmp">Listes!$A$11:$D$11</definedName>
    <definedName name="List_CNU">Listes!$C$36:$C$92</definedName>
    <definedName name="List_Controle">Listes!$B$2:$B$6</definedName>
    <definedName name="List_Controle2">Listes!$A$2:$A$4</definedName>
    <definedName name="List_Mutualisation">Listes!$E$2:$E$3</definedName>
    <definedName name="List_NatureELP">Listes!$D$2:$D$6</definedName>
    <definedName name="List_RegimeInscription">Listes!$C$2:$C$3</definedName>
    <definedName name="List_Statut">Listes!$F$2:$F$4</definedName>
    <definedName name="List_Type">Listes!$G$2:$G$4</definedName>
    <definedName name="liste_cmp">#REF!</definedName>
    <definedName name="liste_mention">#REF!</definedName>
    <definedName name="Médecine">#REF!</definedName>
    <definedName name="ODYSSEE">Listes!$D$12</definedName>
    <definedName name="ODYSSEE_Antenne">Listes!$D$26:$D$29</definedName>
    <definedName name="POLYTECH_SOPHIA">Listes!$G$12:$G$13</definedName>
    <definedName name="Por">#REF!</definedName>
    <definedName name="Portail_Droit">#REF!</definedName>
    <definedName name="Portail_EG">#REF!</definedName>
    <definedName name="Portail_SHS">#REF!</definedName>
    <definedName name="Portail_SHS_LLAC">#REF!</definedName>
    <definedName name="Portail_ST_SV">#REF!</definedName>
    <definedName name="Portail_STAPS">#REF!</definedName>
    <definedName name="SPECTRUM">Listes!$C$12</definedName>
    <definedName name="SPECTRUM_ANTENNE">Listes!$F$26:$F$28</definedName>
    <definedName name="tab_code">#REF!</definedName>
    <definedName name="tab_code_dip">Listes!$O$1:$P$61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30" l="1"/>
  <c r="B26" i="30"/>
  <c r="A25" i="26"/>
  <c r="C27" i="26"/>
  <c r="B27" i="26"/>
  <c r="A27" i="26"/>
  <c r="A20" i="30" l="1"/>
  <c r="B20" i="30"/>
  <c r="A21" i="30"/>
  <c r="B21" i="30"/>
  <c r="A22" i="30"/>
  <c r="B22" i="30"/>
  <c r="A23" i="30"/>
  <c r="B23" i="30"/>
  <c r="A24" i="30"/>
  <c r="B24" i="30"/>
  <c r="C24" i="30"/>
  <c r="A25" i="30"/>
  <c r="B25" i="30"/>
  <c r="A27" i="30"/>
  <c r="B27" i="30"/>
  <c r="C27" i="30"/>
  <c r="A28" i="30"/>
  <c r="B28" i="30"/>
  <c r="A29" i="30"/>
  <c r="B29" i="30"/>
  <c r="A30" i="30"/>
  <c r="B30" i="30"/>
  <c r="A31" i="30"/>
  <c r="B31" i="30"/>
  <c r="A32" i="30"/>
  <c r="B32" i="30"/>
  <c r="A33" i="30"/>
  <c r="B33" i="30"/>
  <c r="C33" i="30"/>
  <c r="A34" i="30"/>
  <c r="B34" i="30"/>
  <c r="C34" i="30"/>
  <c r="A35" i="30"/>
  <c r="B35" i="30"/>
  <c r="C35" i="30"/>
  <c r="A36" i="30"/>
  <c r="B36" i="30"/>
  <c r="A37" i="30"/>
  <c r="B37" i="30"/>
  <c r="C37" i="30"/>
  <c r="A38" i="30"/>
  <c r="B38" i="30"/>
  <c r="C38" i="30"/>
  <c r="A39" i="30"/>
  <c r="B39" i="30"/>
  <c r="C39" i="30"/>
  <c r="A40" i="30"/>
  <c r="B40" i="30"/>
  <c r="A41" i="30"/>
  <c r="B41" i="30"/>
  <c r="C41" i="30"/>
  <c r="A42" i="30"/>
  <c r="B42" i="30"/>
  <c r="C42" i="30"/>
  <c r="A43" i="30"/>
  <c r="B43" i="30"/>
  <c r="C43" i="30"/>
  <c r="A44" i="30"/>
  <c r="B44" i="30"/>
  <c r="B45" i="30"/>
  <c r="B46" i="30"/>
  <c r="B47" i="30"/>
  <c r="A48" i="30"/>
  <c r="B48" i="30"/>
  <c r="C48" i="30"/>
  <c r="A49" i="30"/>
  <c r="B49" i="30"/>
  <c r="C49" i="30"/>
  <c r="A50" i="30"/>
  <c r="B50" i="30"/>
  <c r="C50" i="30"/>
  <c r="A51" i="30"/>
  <c r="B51" i="30"/>
  <c r="C51" i="30"/>
  <c r="A52" i="30"/>
  <c r="B52" i="30"/>
  <c r="C52" i="30"/>
  <c r="A53" i="30"/>
  <c r="B53" i="30"/>
  <c r="C53" i="30"/>
  <c r="A54" i="30"/>
  <c r="B54" i="30"/>
  <c r="C54" i="30"/>
  <c r="A55" i="30"/>
  <c r="B55" i="30"/>
  <c r="C55" i="30"/>
  <c r="A56" i="30"/>
  <c r="B56" i="30"/>
  <c r="C56" i="30"/>
  <c r="A57" i="30"/>
  <c r="B57" i="30"/>
  <c r="C57" i="30"/>
  <c r="A58" i="30"/>
  <c r="B58" i="30"/>
  <c r="C58" i="30"/>
  <c r="A59" i="30"/>
  <c r="B59" i="30"/>
  <c r="C59" i="30"/>
  <c r="A60" i="30"/>
  <c r="B60" i="30"/>
  <c r="C60" i="30"/>
  <c r="A61" i="30"/>
  <c r="B61" i="30"/>
  <c r="C61" i="30"/>
  <c r="A62" i="30"/>
  <c r="B62" i="30"/>
  <c r="C62" i="30"/>
  <c r="A63" i="30"/>
  <c r="B63" i="30"/>
  <c r="C63" i="30"/>
  <c r="A64" i="30"/>
  <c r="B64" i="30"/>
  <c r="C64" i="30"/>
  <c r="A65" i="30"/>
  <c r="B65" i="30"/>
  <c r="C65" i="30"/>
  <c r="A66" i="30"/>
  <c r="B66" i="30"/>
  <c r="C66" i="30"/>
  <c r="A67" i="30"/>
  <c r="B67" i="30"/>
  <c r="C67" i="30"/>
  <c r="A68" i="30"/>
  <c r="B68" i="30"/>
  <c r="C68" i="30"/>
  <c r="A69" i="30"/>
  <c r="B69" i="30"/>
  <c r="C69" i="30"/>
  <c r="A70" i="30"/>
  <c r="B70" i="30"/>
  <c r="C70" i="30"/>
  <c r="A71" i="30"/>
  <c r="B71" i="30"/>
  <c r="C71" i="30"/>
  <c r="A72" i="30"/>
  <c r="B72" i="30"/>
  <c r="C72" i="30"/>
  <c r="A73" i="30"/>
  <c r="B73" i="30"/>
  <c r="C73" i="30"/>
  <c r="A74" i="30"/>
  <c r="B74" i="30"/>
  <c r="C74" i="30"/>
  <c r="A75" i="30"/>
  <c r="B75" i="30"/>
  <c r="C75" i="30"/>
  <c r="A76" i="30"/>
  <c r="B76" i="30"/>
  <c r="C76" i="30"/>
  <c r="A77" i="30"/>
  <c r="B77" i="30"/>
  <c r="C77" i="30"/>
  <c r="A78" i="30"/>
  <c r="B78" i="30"/>
  <c r="C78" i="30"/>
  <c r="A79" i="30"/>
  <c r="B79" i="30"/>
  <c r="C79" i="30"/>
  <c r="A80" i="30"/>
  <c r="B80" i="30"/>
  <c r="C80" i="30"/>
  <c r="A81" i="30"/>
  <c r="B81" i="30"/>
  <c r="C81" i="30"/>
  <c r="A82" i="30"/>
  <c r="B82" i="30"/>
  <c r="C82" i="30"/>
  <c r="A83" i="30"/>
  <c r="B83" i="30"/>
  <c r="C83" i="30"/>
  <c r="A84" i="30"/>
  <c r="B84" i="30"/>
  <c r="C84" i="30"/>
  <c r="A85" i="30"/>
  <c r="B85" i="30"/>
  <c r="C85" i="30"/>
  <c r="A86" i="30"/>
  <c r="B86" i="30"/>
  <c r="C86" i="30"/>
  <c r="A87" i="30"/>
  <c r="B87" i="30"/>
  <c r="C87" i="30"/>
  <c r="A88" i="30"/>
  <c r="B88" i="30"/>
  <c r="C88" i="30"/>
  <c r="A89" i="30"/>
  <c r="B89" i="30"/>
  <c r="C89" i="30"/>
  <c r="A90" i="30"/>
  <c r="B90" i="30"/>
  <c r="C90" i="30"/>
  <c r="A91" i="30"/>
  <c r="B91" i="30"/>
  <c r="C91" i="30"/>
  <c r="A92" i="30"/>
  <c r="B92" i="30"/>
  <c r="C92" i="30"/>
  <c r="A93" i="30"/>
  <c r="B93" i="30"/>
  <c r="C93" i="30"/>
  <c r="A94" i="30"/>
  <c r="B94" i="30"/>
  <c r="C94" i="30"/>
  <c r="A95" i="30"/>
  <c r="B95" i="30"/>
  <c r="C95" i="30"/>
  <c r="A96" i="30"/>
  <c r="B96" i="30"/>
  <c r="C96" i="30"/>
  <c r="A97" i="30"/>
  <c r="B97" i="30"/>
  <c r="C97" i="30"/>
  <c r="A98" i="30"/>
  <c r="B98" i="30"/>
  <c r="C98" i="30"/>
  <c r="A99" i="30"/>
  <c r="B99" i="30"/>
  <c r="C99" i="30"/>
  <c r="A100" i="30"/>
  <c r="B100" i="30"/>
  <c r="C100" i="30"/>
  <c r="A101" i="30"/>
  <c r="B101" i="30"/>
  <c r="C101" i="30"/>
  <c r="A102" i="30"/>
  <c r="B102" i="30"/>
  <c r="C102" i="30"/>
  <c r="A103" i="30"/>
  <c r="B103" i="30"/>
  <c r="C103" i="30"/>
  <c r="A104" i="30"/>
  <c r="B104" i="30"/>
  <c r="C104" i="30"/>
  <c r="A105" i="30"/>
  <c r="B105" i="30"/>
  <c r="C105" i="30"/>
  <c r="A106" i="30"/>
  <c r="B106" i="30"/>
  <c r="C106" i="30"/>
  <c r="A107" i="30"/>
  <c r="B107" i="30"/>
  <c r="C107" i="30"/>
  <c r="A108" i="30"/>
  <c r="B108" i="30"/>
  <c r="C108" i="30"/>
  <c r="A109" i="30"/>
  <c r="B109" i="30"/>
  <c r="C109" i="30"/>
  <c r="A110" i="30"/>
  <c r="B110" i="30"/>
  <c r="C110" i="30"/>
  <c r="A111" i="30"/>
  <c r="B111" i="30"/>
  <c r="C111" i="30"/>
  <c r="A112" i="30"/>
  <c r="B112" i="30"/>
  <c r="C112" i="30"/>
  <c r="A113" i="30"/>
  <c r="B113" i="30"/>
  <c r="C113" i="30"/>
  <c r="A114" i="30"/>
  <c r="B114" i="30"/>
  <c r="C114" i="30"/>
  <c r="A115" i="30"/>
  <c r="B115" i="30"/>
  <c r="C115" i="30"/>
  <c r="A116" i="30"/>
  <c r="B116" i="30"/>
  <c r="C116" i="30"/>
  <c r="A117" i="30"/>
  <c r="B117" i="30"/>
  <c r="C117" i="30"/>
  <c r="A118" i="30"/>
  <c r="B118" i="30"/>
  <c r="C118" i="30"/>
  <c r="A119" i="30"/>
  <c r="B119" i="30"/>
  <c r="C119" i="30"/>
  <c r="A120" i="30"/>
  <c r="B120" i="30"/>
  <c r="C120" i="30"/>
  <c r="A121" i="30"/>
  <c r="B121" i="30"/>
  <c r="C121" i="30"/>
  <c r="A122" i="30"/>
  <c r="B122" i="30"/>
  <c r="C122" i="30"/>
  <c r="A123" i="30"/>
  <c r="B123" i="30"/>
  <c r="C123" i="30"/>
  <c r="A124" i="30"/>
  <c r="B124" i="30"/>
  <c r="C124" i="30"/>
  <c r="A125" i="30"/>
  <c r="B125" i="30"/>
  <c r="C125" i="30"/>
  <c r="A126" i="30"/>
  <c r="B126" i="30"/>
  <c r="C126" i="30"/>
  <c r="A127" i="30"/>
  <c r="B127" i="30"/>
  <c r="C127" i="30"/>
  <c r="A128" i="30"/>
  <c r="B128" i="30"/>
  <c r="C128" i="30"/>
  <c r="A129" i="30"/>
  <c r="B129" i="30"/>
  <c r="C129" i="30"/>
  <c r="A130" i="30"/>
  <c r="B130" i="30"/>
  <c r="C130" i="30"/>
  <c r="A131" i="30"/>
  <c r="B131" i="30"/>
  <c r="C131" i="30"/>
  <c r="A132" i="30"/>
  <c r="B132" i="30"/>
  <c r="C132" i="30"/>
  <c r="A133" i="30"/>
  <c r="B133" i="30"/>
  <c r="C133" i="30"/>
  <c r="A134" i="30"/>
  <c r="B134" i="30"/>
  <c r="C134" i="30"/>
  <c r="A135" i="30"/>
  <c r="B135" i="30"/>
  <c r="C135" i="30"/>
  <c r="A136" i="30"/>
  <c r="B136" i="30"/>
  <c r="C136" i="30"/>
  <c r="A137" i="30"/>
  <c r="B137" i="30"/>
  <c r="C137" i="30"/>
  <c r="A138" i="30"/>
  <c r="B138" i="30"/>
  <c r="C138" i="30"/>
  <c r="A139" i="30"/>
  <c r="B139" i="30"/>
  <c r="C139" i="30"/>
  <c r="A140" i="30"/>
  <c r="B140" i="30"/>
  <c r="C140" i="30"/>
  <c r="A141" i="30"/>
  <c r="B141" i="30"/>
  <c r="C141" i="30"/>
  <c r="A142" i="30"/>
  <c r="B142" i="30"/>
  <c r="C142" i="30"/>
  <c r="A143" i="30"/>
  <c r="B143" i="30"/>
  <c r="C143" i="30"/>
  <c r="A144" i="30"/>
  <c r="B144" i="30"/>
  <c r="C144" i="30"/>
  <c r="A145" i="30"/>
  <c r="B145" i="30"/>
  <c r="C145" i="30"/>
  <c r="A146" i="30"/>
  <c r="B146" i="30"/>
  <c r="C146" i="30"/>
  <c r="A147" i="30"/>
  <c r="B147" i="30"/>
  <c r="C147" i="30"/>
  <c r="A148" i="30"/>
  <c r="B148" i="30"/>
  <c r="C148" i="30"/>
  <c r="A149" i="30"/>
  <c r="B149" i="30"/>
  <c r="C149" i="30"/>
  <c r="A150" i="30"/>
  <c r="B150" i="30"/>
  <c r="C150" i="30"/>
  <c r="A151" i="30"/>
  <c r="B151" i="30"/>
  <c r="C151" i="30"/>
  <c r="A152" i="30"/>
  <c r="B152" i="30"/>
  <c r="C152" i="30"/>
  <c r="A153" i="30"/>
  <c r="B153" i="30"/>
  <c r="C153" i="30"/>
  <c r="A154" i="30"/>
  <c r="B154" i="30"/>
  <c r="C154" i="30"/>
  <c r="A155" i="30"/>
  <c r="B155" i="30"/>
  <c r="C155" i="30"/>
  <c r="A156" i="30"/>
  <c r="B156" i="30"/>
  <c r="C156" i="30"/>
  <c r="A157" i="30"/>
  <c r="B157" i="30"/>
  <c r="C157" i="30"/>
  <c r="A158" i="30"/>
  <c r="B158" i="30"/>
  <c r="C158" i="30"/>
  <c r="A159" i="30"/>
  <c r="B159" i="30"/>
  <c r="C159" i="30"/>
  <c r="A160" i="30"/>
  <c r="B160" i="30"/>
  <c r="C160" i="30"/>
  <c r="A161" i="30"/>
  <c r="B161" i="30"/>
  <c r="C161" i="30"/>
  <c r="A162" i="30"/>
  <c r="B162" i="30"/>
  <c r="C162" i="30"/>
  <c r="A163" i="30"/>
  <c r="B163" i="30"/>
  <c r="C163" i="30"/>
  <c r="A164" i="30"/>
  <c r="B164" i="30"/>
  <c r="C164" i="30"/>
  <c r="A165" i="30"/>
  <c r="B165" i="30"/>
  <c r="C165" i="30"/>
  <c r="A166" i="30"/>
  <c r="B166" i="30"/>
  <c r="C166" i="30"/>
  <c r="A167" i="30"/>
  <c r="B167" i="30"/>
  <c r="C167" i="30"/>
  <c r="A168" i="30"/>
  <c r="B168" i="30"/>
  <c r="C168" i="30"/>
  <c r="A169" i="30"/>
  <c r="B169" i="30"/>
  <c r="C169" i="30"/>
  <c r="A170" i="30"/>
  <c r="B170" i="30"/>
  <c r="C170" i="30"/>
  <c r="A171" i="30"/>
  <c r="B171" i="30"/>
  <c r="C171" i="30"/>
  <c r="A172" i="30"/>
  <c r="B172" i="30"/>
  <c r="C172" i="30"/>
  <c r="A173" i="30"/>
  <c r="B173" i="30"/>
  <c r="C173" i="30"/>
  <c r="A174" i="30"/>
  <c r="B174" i="30"/>
  <c r="C174" i="30"/>
  <c r="A175" i="30"/>
  <c r="B175" i="30"/>
  <c r="C175" i="30"/>
  <c r="A176" i="30"/>
  <c r="B176" i="30"/>
  <c r="C176" i="30"/>
  <c r="A177" i="30"/>
  <c r="B177" i="30"/>
  <c r="C177" i="30"/>
  <c r="A178" i="30"/>
  <c r="B178" i="30"/>
  <c r="C178" i="30"/>
  <c r="A179" i="30"/>
  <c r="B179" i="30"/>
  <c r="C179" i="30"/>
  <c r="A180" i="30"/>
  <c r="B180" i="30"/>
  <c r="C180" i="30"/>
  <c r="A181" i="30"/>
  <c r="B181" i="30"/>
  <c r="C181" i="30"/>
  <c r="A182" i="30"/>
  <c r="B182" i="30"/>
  <c r="C182" i="30"/>
  <c r="A183" i="30"/>
  <c r="B183" i="30"/>
  <c r="C183" i="30"/>
  <c r="A184" i="30"/>
  <c r="B184" i="30"/>
  <c r="C184" i="30"/>
  <c r="A185" i="30"/>
  <c r="B185" i="30"/>
  <c r="C185" i="30"/>
  <c r="A186" i="30"/>
  <c r="B186" i="30"/>
  <c r="C186" i="30"/>
  <c r="A187" i="30"/>
  <c r="B187" i="30"/>
  <c r="C187" i="30"/>
  <c r="A188" i="30"/>
  <c r="B188" i="30"/>
  <c r="C188" i="30"/>
  <c r="A189" i="30"/>
  <c r="B189" i="30"/>
  <c r="C189" i="30"/>
  <c r="A190" i="30"/>
  <c r="B190" i="30"/>
  <c r="C190" i="30"/>
  <c r="A191" i="30"/>
  <c r="B191" i="30"/>
  <c r="C191" i="30"/>
  <c r="A192" i="30"/>
  <c r="B192" i="30"/>
  <c r="C192" i="30"/>
  <c r="A193" i="30"/>
  <c r="B193" i="30"/>
  <c r="C193" i="30"/>
  <c r="A194" i="30"/>
  <c r="B194" i="30"/>
  <c r="C194" i="30"/>
  <c r="A195" i="30"/>
  <c r="B195" i="30"/>
  <c r="C195" i="30"/>
  <c r="A196" i="30"/>
  <c r="B196" i="30"/>
  <c r="C196" i="30"/>
  <c r="A197" i="30"/>
  <c r="B197" i="30"/>
  <c r="C197" i="30"/>
  <c r="A198" i="30"/>
  <c r="B198" i="30"/>
  <c r="C198" i="30"/>
  <c r="A199" i="30"/>
  <c r="B199" i="30"/>
  <c r="C199" i="30"/>
  <c r="A200" i="30"/>
  <c r="B200" i="30"/>
  <c r="C200" i="30"/>
  <c r="A201" i="30"/>
  <c r="B201" i="30"/>
  <c r="C201" i="30"/>
  <c r="A202" i="30"/>
  <c r="B202" i="30"/>
  <c r="C202" i="30"/>
  <c r="A203" i="30"/>
  <c r="B203" i="30"/>
  <c r="C203" i="30"/>
  <c r="A204" i="30"/>
  <c r="B204" i="30"/>
  <c r="C204" i="30"/>
  <c r="A205" i="30"/>
  <c r="B205" i="30"/>
  <c r="C205" i="30"/>
  <c r="A206" i="30"/>
  <c r="B206" i="30"/>
  <c r="C206" i="30"/>
  <c r="A207" i="30"/>
  <c r="B207" i="30"/>
  <c r="C207" i="30"/>
  <c r="A208" i="30"/>
  <c r="B208" i="30"/>
  <c r="C208" i="30"/>
  <c r="A209" i="30"/>
  <c r="B209" i="30"/>
  <c r="C209" i="30"/>
  <c r="A210" i="30"/>
  <c r="B210" i="30"/>
  <c r="C210" i="30"/>
  <c r="A211" i="30"/>
  <c r="B211" i="30"/>
  <c r="C211" i="30"/>
  <c r="A212" i="30"/>
  <c r="B212" i="30"/>
  <c r="C212" i="30"/>
  <c r="A213" i="30"/>
  <c r="B213" i="30"/>
  <c r="C213" i="30"/>
  <c r="A214" i="30"/>
  <c r="B214" i="30"/>
  <c r="C214" i="30"/>
  <c r="A215" i="30"/>
  <c r="B215" i="30"/>
  <c r="C215" i="30"/>
  <c r="A216" i="30"/>
  <c r="B216" i="30"/>
  <c r="C216" i="30"/>
  <c r="A217" i="30"/>
  <c r="B217" i="30"/>
  <c r="C217" i="30"/>
  <c r="A218" i="30"/>
  <c r="B218" i="30"/>
  <c r="C218" i="30"/>
  <c r="A219" i="30"/>
  <c r="B219" i="30"/>
  <c r="C219" i="30"/>
  <c r="A220" i="30"/>
  <c r="B220" i="30"/>
  <c r="C220" i="30"/>
  <c r="A221" i="30"/>
  <c r="B221" i="30"/>
  <c r="C221" i="30"/>
  <c r="A222" i="30"/>
  <c r="B222" i="30"/>
  <c r="C222" i="30"/>
  <c r="A223" i="30"/>
  <c r="B223" i="30"/>
  <c r="C223" i="30"/>
  <c r="A224" i="30"/>
  <c r="B224" i="30"/>
  <c r="C224" i="30"/>
  <c r="A225" i="30"/>
  <c r="B225" i="30"/>
  <c r="C225" i="30"/>
  <c r="A226" i="30"/>
  <c r="B226" i="30"/>
  <c r="C226" i="30"/>
  <c r="A227" i="30"/>
  <c r="B227" i="30"/>
  <c r="C227" i="30"/>
  <c r="A228" i="30"/>
  <c r="B228" i="30"/>
  <c r="C228" i="30"/>
  <c r="A229" i="30"/>
  <c r="B229" i="30"/>
  <c r="C229" i="30"/>
  <c r="A230" i="30"/>
  <c r="B230" i="30"/>
  <c r="C230" i="30"/>
  <c r="A231" i="30"/>
  <c r="B231" i="30"/>
  <c r="C231" i="30"/>
  <c r="A232" i="30"/>
  <c r="B232" i="30"/>
  <c r="C232" i="30"/>
  <c r="A233" i="30"/>
  <c r="B233" i="30"/>
  <c r="C233" i="30"/>
  <c r="A234" i="30"/>
  <c r="B234" i="30"/>
  <c r="C234" i="30"/>
  <c r="A235" i="30"/>
  <c r="B235" i="30"/>
  <c r="C235" i="30"/>
  <c r="A236" i="30"/>
  <c r="B236" i="30"/>
  <c r="C236" i="30"/>
  <c r="A237" i="30"/>
  <c r="B237" i="30"/>
  <c r="C237" i="30"/>
  <c r="A238" i="30"/>
  <c r="B238" i="30"/>
  <c r="C238" i="30"/>
  <c r="A239" i="30"/>
  <c r="B239" i="30"/>
  <c r="C239" i="30"/>
  <c r="A240" i="30"/>
  <c r="B240" i="30"/>
  <c r="C240" i="30"/>
  <c r="A241" i="30"/>
  <c r="B241" i="30"/>
  <c r="C241" i="30"/>
  <c r="A242" i="30"/>
  <c r="B242" i="30"/>
  <c r="C242" i="30"/>
  <c r="A243" i="30"/>
  <c r="B243" i="30"/>
  <c r="C243" i="30"/>
  <c r="A244" i="30"/>
  <c r="B244" i="30"/>
  <c r="C244" i="30"/>
  <c r="A245" i="30"/>
  <c r="B245" i="30"/>
  <c r="C245" i="30"/>
  <c r="A246" i="30"/>
  <c r="B246" i="30"/>
  <c r="C246" i="30"/>
  <c r="A247" i="30"/>
  <c r="B247" i="30"/>
  <c r="C247" i="30"/>
  <c r="A248" i="30"/>
  <c r="B248" i="30"/>
  <c r="C248" i="30"/>
  <c r="A249" i="30"/>
  <c r="B249" i="30"/>
  <c r="C249" i="30"/>
  <c r="A250" i="30"/>
  <c r="B250" i="30"/>
  <c r="C250" i="30"/>
  <c r="A251" i="30"/>
  <c r="B251" i="30"/>
  <c r="C251" i="30"/>
  <c r="A252" i="30"/>
  <c r="B252" i="30"/>
  <c r="C252" i="30"/>
  <c r="A253" i="30"/>
  <c r="B253" i="30"/>
  <c r="C253" i="30"/>
  <c r="A254" i="30"/>
  <c r="B254" i="30"/>
  <c r="C254" i="30"/>
  <c r="A255" i="30"/>
  <c r="B255" i="30"/>
  <c r="C255" i="30"/>
  <c r="A256" i="30"/>
  <c r="B256" i="30"/>
  <c r="C256" i="30"/>
  <c r="A257" i="30"/>
  <c r="B257" i="30"/>
  <c r="C257" i="30"/>
  <c r="A258" i="30"/>
  <c r="B258" i="30"/>
  <c r="C258" i="30"/>
  <c r="A259" i="30"/>
  <c r="B259" i="30"/>
  <c r="C259" i="30"/>
  <c r="A260" i="30"/>
  <c r="B260" i="30"/>
  <c r="C260" i="30"/>
  <c r="A261" i="30"/>
  <c r="B261" i="30"/>
  <c r="C261" i="30"/>
  <c r="A262" i="30"/>
  <c r="B262" i="30"/>
  <c r="C262" i="30"/>
  <c r="A263" i="30"/>
  <c r="B263" i="30"/>
  <c r="C263" i="30"/>
  <c r="A264" i="30"/>
  <c r="B264" i="30"/>
  <c r="C264" i="30"/>
  <c r="A265" i="30"/>
  <c r="B265" i="30"/>
  <c r="C265" i="30"/>
  <c r="A266" i="30"/>
  <c r="B266" i="30"/>
  <c r="C266" i="30"/>
  <c r="A267" i="30"/>
  <c r="B267" i="30"/>
  <c r="C267" i="30"/>
  <c r="A268" i="30"/>
  <c r="B268" i="30"/>
  <c r="C268" i="30"/>
  <c r="A269" i="30"/>
  <c r="B269" i="30"/>
  <c r="C269" i="30"/>
  <c r="A270" i="30"/>
  <c r="B270" i="30"/>
  <c r="C270" i="30"/>
  <c r="A271" i="30"/>
  <c r="B271" i="30"/>
  <c r="C271" i="30"/>
  <c r="A272" i="30"/>
  <c r="B272" i="30"/>
  <c r="C272" i="30"/>
  <c r="A273" i="30"/>
  <c r="B273" i="30"/>
  <c r="C273" i="30"/>
  <c r="A274" i="30"/>
  <c r="B274" i="30"/>
  <c r="C274" i="30"/>
  <c r="A275" i="30"/>
  <c r="B275" i="30"/>
  <c r="C275" i="30"/>
  <c r="A276" i="30"/>
  <c r="B276" i="30"/>
  <c r="C276" i="30"/>
  <c r="A277" i="30"/>
  <c r="B277" i="30"/>
  <c r="C277" i="30"/>
  <c r="A278" i="30"/>
  <c r="B278" i="30"/>
  <c r="C278" i="30"/>
  <c r="A279" i="30"/>
  <c r="B279" i="30"/>
  <c r="C279" i="30"/>
  <c r="A280" i="30"/>
  <c r="B280" i="30"/>
  <c r="C280" i="30"/>
  <c r="A281" i="30"/>
  <c r="B281" i="30"/>
  <c r="C281" i="30"/>
  <c r="A282" i="30"/>
  <c r="B282" i="30"/>
  <c r="C282" i="30"/>
  <c r="A283" i="30"/>
  <c r="B283" i="30"/>
  <c r="C283" i="30"/>
  <c r="A284" i="30"/>
  <c r="B284" i="30"/>
  <c r="C284" i="30"/>
  <c r="A285" i="30"/>
  <c r="B285" i="30"/>
  <c r="C285" i="30"/>
  <c r="A286" i="30"/>
  <c r="B286" i="30"/>
  <c r="C286" i="30"/>
  <c r="A287" i="30"/>
  <c r="B287" i="30"/>
  <c r="C287" i="30"/>
  <c r="A288" i="30"/>
  <c r="B288" i="30"/>
  <c r="C288" i="30"/>
  <c r="A289" i="30"/>
  <c r="B289" i="30"/>
  <c r="C289" i="30"/>
  <c r="A290" i="30"/>
  <c r="B290" i="30"/>
  <c r="C290" i="30"/>
  <c r="A291" i="30"/>
  <c r="B291" i="30"/>
  <c r="C291" i="30"/>
  <c r="A292" i="30"/>
  <c r="B292" i="30"/>
  <c r="C292" i="30"/>
  <c r="A293" i="30"/>
  <c r="B293" i="30"/>
  <c r="C293" i="30"/>
  <c r="A294" i="30"/>
  <c r="B294" i="30"/>
  <c r="C294" i="30"/>
  <c r="A295" i="30"/>
  <c r="B295" i="30"/>
  <c r="C295" i="30"/>
  <c r="A296" i="30"/>
  <c r="B296" i="30"/>
  <c r="C296" i="30"/>
  <c r="A297" i="30"/>
  <c r="B297" i="30"/>
  <c r="C297" i="30"/>
  <c r="A298" i="30"/>
  <c r="B298" i="30"/>
  <c r="C298" i="30"/>
  <c r="A299" i="30"/>
  <c r="B299" i="30"/>
  <c r="C299" i="30"/>
  <c r="A300" i="30"/>
  <c r="B300" i="30"/>
  <c r="C300" i="30"/>
  <c r="B19" i="30"/>
  <c r="A19" i="30"/>
  <c r="A20" i="26"/>
  <c r="B20" i="26"/>
  <c r="C20" i="26"/>
  <c r="A21" i="26"/>
  <c r="B21" i="26"/>
  <c r="C21" i="26"/>
  <c r="A22" i="26"/>
  <c r="B22" i="26"/>
  <c r="C22" i="26"/>
  <c r="A23" i="26"/>
  <c r="B23" i="26"/>
  <c r="C23" i="26"/>
  <c r="A24" i="26"/>
  <c r="B24" i="26"/>
  <c r="B25" i="26"/>
  <c r="C25" i="26"/>
  <c r="A26" i="26"/>
  <c r="B26" i="26"/>
  <c r="C26" i="26"/>
  <c r="A30" i="26"/>
  <c r="B30" i="26"/>
  <c r="C30" i="26"/>
  <c r="A31" i="26"/>
  <c r="B31" i="26"/>
  <c r="C31" i="26"/>
  <c r="A32" i="26"/>
  <c r="B32" i="26"/>
  <c r="C32" i="26"/>
  <c r="A33" i="26"/>
  <c r="B33" i="26"/>
  <c r="C33" i="26"/>
  <c r="A34" i="26"/>
  <c r="B34" i="26"/>
  <c r="C34" i="26"/>
  <c r="A35" i="26"/>
  <c r="B35" i="26"/>
  <c r="C35" i="26"/>
  <c r="A36" i="26"/>
  <c r="B36" i="26"/>
  <c r="C36" i="26"/>
  <c r="A37" i="26"/>
  <c r="B37" i="26"/>
  <c r="C37" i="26"/>
  <c r="A38" i="26"/>
  <c r="B38" i="26"/>
  <c r="C38" i="26"/>
  <c r="A39" i="26"/>
  <c r="B39" i="26"/>
  <c r="C39" i="26"/>
  <c r="A40" i="26"/>
  <c r="B40" i="26"/>
  <c r="C40" i="26"/>
  <c r="A41" i="26"/>
  <c r="B41" i="26"/>
  <c r="C41" i="26"/>
  <c r="A42" i="26"/>
  <c r="B42" i="26"/>
  <c r="C42" i="26"/>
  <c r="A43" i="26"/>
  <c r="B43" i="26"/>
  <c r="C43" i="26"/>
  <c r="A44" i="26"/>
  <c r="B44" i="26"/>
  <c r="C44" i="26"/>
  <c r="A45" i="26"/>
  <c r="B45" i="26"/>
  <c r="C45" i="26"/>
  <c r="A46" i="26"/>
  <c r="B46" i="26"/>
  <c r="C46" i="26"/>
  <c r="A47" i="26"/>
  <c r="B47" i="26"/>
  <c r="C47" i="26"/>
  <c r="A48" i="26"/>
  <c r="B48" i="26"/>
  <c r="C48" i="26"/>
  <c r="A49" i="26"/>
  <c r="B49" i="26"/>
  <c r="C49" i="26"/>
  <c r="A50" i="26"/>
  <c r="B50" i="26"/>
  <c r="C50" i="26"/>
  <c r="A51" i="26"/>
  <c r="B51" i="26"/>
  <c r="C51" i="26"/>
  <c r="A52" i="26"/>
  <c r="B52" i="26"/>
  <c r="C52" i="26"/>
  <c r="A53" i="26"/>
  <c r="B53" i="26"/>
  <c r="C53" i="26"/>
  <c r="A54" i="26"/>
  <c r="B54" i="26"/>
  <c r="C54" i="26"/>
  <c r="A55" i="26"/>
  <c r="B55" i="26"/>
  <c r="C55" i="26"/>
  <c r="A56" i="26"/>
  <c r="B56" i="26"/>
  <c r="C56" i="26"/>
  <c r="A57" i="26"/>
  <c r="B57" i="26"/>
  <c r="C57" i="26"/>
  <c r="A58" i="26"/>
  <c r="B58" i="26"/>
  <c r="C58" i="26"/>
  <c r="A59" i="26"/>
  <c r="B59" i="26"/>
  <c r="C59" i="26"/>
  <c r="A60" i="26"/>
  <c r="B60" i="26"/>
  <c r="C60" i="26"/>
  <c r="A61" i="26"/>
  <c r="B61" i="26"/>
  <c r="C61" i="26"/>
  <c r="A62" i="26"/>
  <c r="B62" i="26"/>
  <c r="C62" i="26"/>
  <c r="A63" i="26"/>
  <c r="B63" i="26"/>
  <c r="C63" i="26"/>
  <c r="A64" i="26"/>
  <c r="B64" i="26"/>
  <c r="C64" i="26"/>
  <c r="A65" i="26"/>
  <c r="B65" i="26"/>
  <c r="C65" i="26"/>
  <c r="A66" i="26"/>
  <c r="B66" i="26"/>
  <c r="C66" i="26"/>
  <c r="A67" i="26"/>
  <c r="B67" i="26"/>
  <c r="C67" i="26"/>
  <c r="A68" i="26"/>
  <c r="B68" i="26"/>
  <c r="C68" i="26"/>
  <c r="A69" i="26"/>
  <c r="B69" i="26"/>
  <c r="C69" i="26"/>
  <c r="A70" i="26"/>
  <c r="B70" i="26"/>
  <c r="C70" i="26"/>
  <c r="A71" i="26"/>
  <c r="B71" i="26"/>
  <c r="C71" i="26"/>
  <c r="A72" i="26"/>
  <c r="B72" i="26"/>
  <c r="C72" i="26"/>
  <c r="A73" i="26"/>
  <c r="B73" i="26"/>
  <c r="C73" i="26"/>
  <c r="A74" i="26"/>
  <c r="B74" i="26"/>
  <c r="C74" i="26"/>
  <c r="A75" i="26"/>
  <c r="B75" i="26"/>
  <c r="C75" i="26"/>
  <c r="A76" i="26"/>
  <c r="B76" i="26"/>
  <c r="C76" i="26"/>
  <c r="A77" i="26"/>
  <c r="B77" i="26"/>
  <c r="C77" i="26"/>
  <c r="A78" i="26"/>
  <c r="B78" i="26"/>
  <c r="C78" i="26"/>
  <c r="A79" i="26"/>
  <c r="B79" i="26"/>
  <c r="C79" i="26"/>
  <c r="A80" i="26"/>
  <c r="B80" i="26"/>
  <c r="C80" i="26"/>
  <c r="A81" i="26"/>
  <c r="B81" i="26"/>
  <c r="C81" i="26"/>
  <c r="A82" i="26"/>
  <c r="B82" i="26"/>
  <c r="C82" i="26"/>
  <c r="A83" i="26"/>
  <c r="B83" i="26"/>
  <c r="C83" i="26"/>
  <c r="A84" i="26"/>
  <c r="B84" i="26"/>
  <c r="C84" i="26"/>
  <c r="A85" i="26"/>
  <c r="B85" i="26"/>
  <c r="C85" i="26"/>
  <c r="A86" i="26"/>
  <c r="B86" i="26"/>
  <c r="C86" i="26"/>
  <c r="A87" i="26"/>
  <c r="B87" i="26"/>
  <c r="C87" i="26"/>
  <c r="A88" i="26"/>
  <c r="B88" i="26"/>
  <c r="C88" i="26"/>
  <c r="A89" i="26"/>
  <c r="B89" i="26"/>
  <c r="C89" i="26"/>
  <c r="A90" i="26"/>
  <c r="B90" i="26"/>
  <c r="C90" i="26"/>
  <c r="A91" i="26"/>
  <c r="B91" i="26"/>
  <c r="C91" i="26"/>
  <c r="A92" i="26"/>
  <c r="B92" i="26"/>
  <c r="C92" i="26"/>
  <c r="A93" i="26"/>
  <c r="B93" i="26"/>
  <c r="C93" i="26"/>
  <c r="A94" i="26"/>
  <c r="B94" i="26"/>
  <c r="C94" i="26"/>
  <c r="A95" i="26"/>
  <c r="B95" i="26"/>
  <c r="C95" i="26"/>
  <c r="A96" i="26"/>
  <c r="B96" i="26"/>
  <c r="C96" i="26"/>
  <c r="A97" i="26"/>
  <c r="B97" i="26"/>
  <c r="C97" i="26"/>
  <c r="A98" i="26"/>
  <c r="B98" i="26"/>
  <c r="C98" i="26"/>
  <c r="A99" i="26"/>
  <c r="B99" i="26"/>
  <c r="C99" i="26"/>
  <c r="A100" i="26"/>
  <c r="B100" i="26"/>
  <c r="C100" i="26"/>
  <c r="A101" i="26"/>
  <c r="B101" i="26"/>
  <c r="C101" i="26"/>
  <c r="A102" i="26"/>
  <c r="B102" i="26"/>
  <c r="C102" i="26"/>
  <c r="A103" i="26"/>
  <c r="B103" i="26"/>
  <c r="C103" i="26"/>
  <c r="A104" i="26"/>
  <c r="B104" i="26"/>
  <c r="C104" i="26"/>
  <c r="A105" i="26"/>
  <c r="B105" i="26"/>
  <c r="C105" i="26"/>
  <c r="A106" i="26"/>
  <c r="B106" i="26"/>
  <c r="C106" i="26"/>
  <c r="A107" i="26"/>
  <c r="B107" i="26"/>
  <c r="C107" i="26"/>
  <c r="A108" i="26"/>
  <c r="B108" i="26"/>
  <c r="C108" i="26"/>
  <c r="A109" i="26"/>
  <c r="B109" i="26"/>
  <c r="C109" i="26"/>
  <c r="A110" i="26"/>
  <c r="B110" i="26"/>
  <c r="C110" i="26"/>
  <c r="A111" i="26"/>
  <c r="B111" i="26"/>
  <c r="C111" i="26"/>
  <c r="A112" i="26"/>
  <c r="B112" i="26"/>
  <c r="C112" i="26"/>
  <c r="A113" i="26"/>
  <c r="B113" i="26"/>
  <c r="C113" i="26"/>
  <c r="A114" i="26"/>
  <c r="B114" i="26"/>
  <c r="C114" i="26"/>
  <c r="A115" i="26"/>
  <c r="B115" i="26"/>
  <c r="C115" i="26"/>
  <c r="A116" i="26"/>
  <c r="B116" i="26"/>
  <c r="C116" i="26"/>
  <c r="A117" i="26"/>
  <c r="B117" i="26"/>
  <c r="C117" i="26"/>
  <c r="A118" i="26"/>
  <c r="B118" i="26"/>
  <c r="C118" i="26"/>
  <c r="A119" i="26"/>
  <c r="B119" i="26"/>
  <c r="C119" i="26"/>
  <c r="A120" i="26"/>
  <c r="B120" i="26"/>
  <c r="C120" i="26"/>
  <c r="A121" i="26"/>
  <c r="B121" i="26"/>
  <c r="C121" i="26"/>
  <c r="A122" i="26"/>
  <c r="B122" i="26"/>
  <c r="C122" i="26"/>
  <c r="A123" i="26"/>
  <c r="B123" i="26"/>
  <c r="C123" i="26"/>
  <c r="A124" i="26"/>
  <c r="B124" i="26"/>
  <c r="C124" i="26"/>
  <c r="A125" i="26"/>
  <c r="B125" i="26"/>
  <c r="C125" i="26"/>
  <c r="A126" i="26"/>
  <c r="B126" i="26"/>
  <c r="C126" i="26"/>
  <c r="A127" i="26"/>
  <c r="B127" i="26"/>
  <c r="C127" i="26"/>
  <c r="A128" i="26"/>
  <c r="B128" i="26"/>
  <c r="C128" i="26"/>
  <c r="A129" i="26"/>
  <c r="B129" i="26"/>
  <c r="C129" i="26"/>
  <c r="A130" i="26"/>
  <c r="B130" i="26"/>
  <c r="C130" i="26"/>
  <c r="A131" i="26"/>
  <c r="B131" i="26"/>
  <c r="C131" i="26"/>
  <c r="A132" i="26"/>
  <c r="B132" i="26"/>
  <c r="C132" i="26"/>
  <c r="A133" i="26"/>
  <c r="B133" i="26"/>
  <c r="C133" i="26"/>
  <c r="A134" i="26"/>
  <c r="B134" i="26"/>
  <c r="C134" i="26"/>
  <c r="A135" i="26"/>
  <c r="B135" i="26"/>
  <c r="C135" i="26"/>
  <c r="A136" i="26"/>
  <c r="B136" i="26"/>
  <c r="C136" i="26"/>
  <c r="A137" i="26"/>
  <c r="B137" i="26"/>
  <c r="C137" i="26"/>
  <c r="A138" i="26"/>
  <c r="B138" i="26"/>
  <c r="C138" i="26"/>
  <c r="A139" i="26"/>
  <c r="B139" i="26"/>
  <c r="C139" i="26"/>
  <c r="A140" i="26"/>
  <c r="B140" i="26"/>
  <c r="C140" i="26"/>
  <c r="A141" i="26"/>
  <c r="B141" i="26"/>
  <c r="C141" i="26"/>
  <c r="A142" i="26"/>
  <c r="B142" i="26"/>
  <c r="C142" i="26"/>
  <c r="A143" i="26"/>
  <c r="B143" i="26"/>
  <c r="C143" i="26"/>
  <c r="A144" i="26"/>
  <c r="B144" i="26"/>
  <c r="C144" i="26"/>
  <c r="A145" i="26"/>
  <c r="B145" i="26"/>
  <c r="C145" i="26"/>
  <c r="A146" i="26"/>
  <c r="B146" i="26"/>
  <c r="C146" i="26"/>
  <c r="A147" i="26"/>
  <c r="B147" i="26"/>
  <c r="C147" i="26"/>
  <c r="A148" i="26"/>
  <c r="B148" i="26"/>
  <c r="C148" i="26"/>
  <c r="A149" i="26"/>
  <c r="B149" i="26"/>
  <c r="C149" i="26"/>
  <c r="A150" i="26"/>
  <c r="B150" i="26"/>
  <c r="C150" i="26"/>
  <c r="A151" i="26"/>
  <c r="B151" i="26"/>
  <c r="C151" i="26"/>
  <c r="A152" i="26"/>
  <c r="B152" i="26"/>
  <c r="C152" i="26"/>
  <c r="A153" i="26"/>
  <c r="B153" i="26"/>
  <c r="C153" i="26"/>
  <c r="A154" i="26"/>
  <c r="B154" i="26"/>
  <c r="C154" i="26"/>
  <c r="A155" i="26"/>
  <c r="B155" i="26"/>
  <c r="C155" i="26"/>
  <c r="A156" i="26"/>
  <c r="B156" i="26"/>
  <c r="C156" i="26"/>
  <c r="A157" i="26"/>
  <c r="B157" i="26"/>
  <c r="C157" i="26"/>
  <c r="A158" i="26"/>
  <c r="B158" i="26"/>
  <c r="C158" i="26"/>
  <c r="A159" i="26"/>
  <c r="B159" i="26"/>
  <c r="C159" i="26"/>
  <c r="A160" i="26"/>
  <c r="B160" i="26"/>
  <c r="C160" i="26"/>
  <c r="A161" i="26"/>
  <c r="B161" i="26"/>
  <c r="C161" i="26"/>
  <c r="A162" i="26"/>
  <c r="B162" i="26"/>
  <c r="C162" i="26"/>
  <c r="A163" i="26"/>
  <c r="B163" i="26"/>
  <c r="C163" i="26"/>
  <c r="A164" i="26"/>
  <c r="B164" i="26"/>
  <c r="C164" i="26"/>
  <c r="A165" i="26"/>
  <c r="B165" i="26"/>
  <c r="C165" i="26"/>
  <c r="A166" i="26"/>
  <c r="B166" i="26"/>
  <c r="C166" i="26"/>
  <c r="A167" i="26"/>
  <c r="B167" i="26"/>
  <c r="C167" i="26"/>
  <c r="A168" i="26"/>
  <c r="B168" i="26"/>
  <c r="C168" i="26"/>
  <c r="A169" i="26"/>
  <c r="B169" i="26"/>
  <c r="C169" i="26"/>
  <c r="A170" i="26"/>
  <c r="B170" i="26"/>
  <c r="C170" i="26"/>
  <c r="A171" i="26"/>
  <c r="B171" i="26"/>
  <c r="C171" i="26"/>
  <c r="A172" i="26"/>
  <c r="B172" i="26"/>
  <c r="C172" i="26"/>
  <c r="A173" i="26"/>
  <c r="B173" i="26"/>
  <c r="C173" i="26"/>
  <c r="A174" i="26"/>
  <c r="B174" i="26"/>
  <c r="C174" i="26"/>
  <c r="A175" i="26"/>
  <c r="B175" i="26"/>
  <c r="C175" i="26"/>
  <c r="A176" i="26"/>
  <c r="B176" i="26"/>
  <c r="C176" i="26"/>
  <c r="A177" i="26"/>
  <c r="B177" i="26"/>
  <c r="C177" i="26"/>
  <c r="A178" i="26"/>
  <c r="B178" i="26"/>
  <c r="C178" i="26"/>
  <c r="A179" i="26"/>
  <c r="B179" i="26"/>
  <c r="C179" i="26"/>
  <c r="A180" i="26"/>
  <c r="B180" i="26"/>
  <c r="C180" i="26"/>
  <c r="A181" i="26"/>
  <c r="B181" i="26"/>
  <c r="C181" i="26"/>
  <c r="A182" i="26"/>
  <c r="B182" i="26"/>
  <c r="C182" i="26"/>
  <c r="A183" i="26"/>
  <c r="B183" i="26"/>
  <c r="C183" i="26"/>
  <c r="A184" i="26"/>
  <c r="B184" i="26"/>
  <c r="C184" i="26"/>
  <c r="A185" i="26"/>
  <c r="B185" i="26"/>
  <c r="C185" i="26"/>
  <c r="A186" i="26"/>
  <c r="B186" i="26"/>
  <c r="C186" i="26"/>
  <c r="A187" i="26"/>
  <c r="B187" i="26"/>
  <c r="C187" i="26"/>
  <c r="A188" i="26"/>
  <c r="B188" i="26"/>
  <c r="C188" i="26"/>
  <c r="A189" i="26"/>
  <c r="B189" i="26"/>
  <c r="C189" i="26"/>
  <c r="A190" i="26"/>
  <c r="B190" i="26"/>
  <c r="C190" i="26"/>
  <c r="A191" i="26"/>
  <c r="B191" i="26"/>
  <c r="C191" i="26"/>
  <c r="A192" i="26"/>
  <c r="B192" i="26"/>
  <c r="C192" i="26"/>
  <c r="A193" i="26"/>
  <c r="B193" i="26"/>
  <c r="C193" i="26"/>
  <c r="A194" i="26"/>
  <c r="B194" i="26"/>
  <c r="C194" i="26"/>
  <c r="A195" i="26"/>
  <c r="B195" i="26"/>
  <c r="C195" i="26"/>
  <c r="A196" i="26"/>
  <c r="B196" i="26"/>
  <c r="C196" i="26"/>
  <c r="A197" i="26"/>
  <c r="B197" i="26"/>
  <c r="C197" i="26"/>
  <c r="A198" i="26"/>
  <c r="B198" i="26"/>
  <c r="C198" i="26"/>
  <c r="A199" i="26"/>
  <c r="B199" i="26"/>
  <c r="C199" i="26"/>
  <c r="A200" i="26"/>
  <c r="B200" i="26"/>
  <c r="C200" i="26"/>
  <c r="A201" i="26"/>
  <c r="B201" i="26"/>
  <c r="C201" i="26"/>
  <c r="A202" i="26"/>
  <c r="B202" i="26"/>
  <c r="C202" i="26"/>
  <c r="A203" i="26"/>
  <c r="B203" i="26"/>
  <c r="C203" i="26"/>
  <c r="A204" i="26"/>
  <c r="B204" i="26"/>
  <c r="C204" i="26"/>
  <c r="A205" i="26"/>
  <c r="B205" i="26"/>
  <c r="C205" i="26"/>
  <c r="A206" i="26"/>
  <c r="B206" i="26"/>
  <c r="C206" i="26"/>
  <c r="A207" i="26"/>
  <c r="B207" i="26"/>
  <c r="C207" i="26"/>
  <c r="A208" i="26"/>
  <c r="B208" i="26"/>
  <c r="C208" i="26"/>
  <c r="A209" i="26"/>
  <c r="B209" i="26"/>
  <c r="C209" i="26"/>
  <c r="A210" i="26"/>
  <c r="B210" i="26"/>
  <c r="C210" i="26"/>
  <c r="A211" i="26"/>
  <c r="B211" i="26"/>
  <c r="C211" i="26"/>
  <c r="A212" i="26"/>
  <c r="B212" i="26"/>
  <c r="C212" i="26"/>
  <c r="A213" i="26"/>
  <c r="B213" i="26"/>
  <c r="C213" i="26"/>
  <c r="A214" i="26"/>
  <c r="B214" i="26"/>
  <c r="C214" i="26"/>
  <c r="A215" i="26"/>
  <c r="B215" i="26"/>
  <c r="C215" i="26"/>
  <c r="A216" i="26"/>
  <c r="B216" i="26"/>
  <c r="C216" i="26"/>
  <c r="A217" i="26"/>
  <c r="B217" i="26"/>
  <c r="C217" i="26"/>
  <c r="A218" i="26"/>
  <c r="B218" i="26"/>
  <c r="C218" i="26"/>
  <c r="A219" i="26"/>
  <c r="B219" i="26"/>
  <c r="C219" i="26"/>
  <c r="A220" i="26"/>
  <c r="B220" i="26"/>
  <c r="C220" i="26"/>
  <c r="A221" i="26"/>
  <c r="B221" i="26"/>
  <c r="C221" i="26"/>
  <c r="A222" i="26"/>
  <c r="B222" i="26"/>
  <c r="C222" i="26"/>
  <c r="A223" i="26"/>
  <c r="B223" i="26"/>
  <c r="C223" i="26"/>
  <c r="A224" i="26"/>
  <c r="B224" i="26"/>
  <c r="C224" i="26"/>
  <c r="A225" i="26"/>
  <c r="B225" i="26"/>
  <c r="C225" i="26"/>
  <c r="A226" i="26"/>
  <c r="B226" i="26"/>
  <c r="C226" i="26"/>
  <c r="A227" i="26"/>
  <c r="B227" i="26"/>
  <c r="C227" i="26"/>
  <c r="A228" i="26"/>
  <c r="B228" i="26"/>
  <c r="C228" i="26"/>
  <c r="A229" i="26"/>
  <c r="B229" i="26"/>
  <c r="C229" i="26"/>
  <c r="A230" i="26"/>
  <c r="B230" i="26"/>
  <c r="C230" i="26"/>
  <c r="A231" i="26"/>
  <c r="B231" i="26"/>
  <c r="C231" i="26"/>
  <c r="A232" i="26"/>
  <c r="B232" i="26"/>
  <c r="C232" i="26"/>
  <c r="A233" i="26"/>
  <c r="B233" i="26"/>
  <c r="C233" i="26"/>
  <c r="A234" i="26"/>
  <c r="B234" i="26"/>
  <c r="C234" i="26"/>
  <c r="A235" i="26"/>
  <c r="B235" i="26"/>
  <c r="C235" i="26"/>
  <c r="A236" i="26"/>
  <c r="B236" i="26"/>
  <c r="C236" i="26"/>
  <c r="A237" i="26"/>
  <c r="B237" i="26"/>
  <c r="C237" i="26"/>
  <c r="A238" i="26"/>
  <c r="B238" i="26"/>
  <c r="C238" i="26"/>
  <c r="A239" i="26"/>
  <c r="B239" i="26"/>
  <c r="C239" i="26"/>
  <c r="A240" i="26"/>
  <c r="B240" i="26"/>
  <c r="C240" i="26"/>
  <c r="A241" i="26"/>
  <c r="B241" i="26"/>
  <c r="C241" i="26"/>
  <c r="A242" i="26"/>
  <c r="B242" i="26"/>
  <c r="C242" i="26"/>
  <c r="A243" i="26"/>
  <c r="B243" i="26"/>
  <c r="C243" i="26"/>
  <c r="A244" i="26"/>
  <c r="B244" i="26"/>
  <c r="C244" i="26"/>
  <c r="A245" i="26"/>
  <c r="B245" i="26"/>
  <c r="C245" i="26"/>
  <c r="A246" i="26"/>
  <c r="B246" i="26"/>
  <c r="C246" i="26"/>
  <c r="A247" i="26"/>
  <c r="B247" i="26"/>
  <c r="C247" i="26"/>
  <c r="A248" i="26"/>
  <c r="B248" i="26"/>
  <c r="C248" i="26"/>
  <c r="A249" i="26"/>
  <c r="B249" i="26"/>
  <c r="C249" i="26"/>
  <c r="A250" i="26"/>
  <c r="B250" i="26"/>
  <c r="C250" i="26"/>
  <c r="A251" i="26"/>
  <c r="B251" i="26"/>
  <c r="C251" i="26"/>
  <c r="A252" i="26"/>
  <c r="B252" i="26"/>
  <c r="C252" i="26"/>
  <c r="A253" i="26"/>
  <c r="B253" i="26"/>
  <c r="C253" i="26"/>
  <c r="A254" i="26"/>
  <c r="B254" i="26"/>
  <c r="C254" i="26"/>
  <c r="A255" i="26"/>
  <c r="B255" i="26"/>
  <c r="C255" i="26"/>
  <c r="A256" i="26"/>
  <c r="B256" i="26"/>
  <c r="C256" i="26"/>
  <c r="A257" i="26"/>
  <c r="B257" i="26"/>
  <c r="C257" i="26"/>
  <c r="A258" i="26"/>
  <c r="B258" i="26"/>
  <c r="C258" i="26"/>
  <c r="A259" i="26"/>
  <c r="B259" i="26"/>
  <c r="C259" i="26"/>
  <c r="A260" i="26"/>
  <c r="B260" i="26"/>
  <c r="C260" i="26"/>
  <c r="A261" i="26"/>
  <c r="B261" i="26"/>
  <c r="C261" i="26"/>
  <c r="A262" i="26"/>
  <c r="B262" i="26"/>
  <c r="C262" i="26"/>
  <c r="A263" i="26"/>
  <c r="B263" i="26"/>
  <c r="C263" i="26"/>
  <c r="A264" i="26"/>
  <c r="B264" i="26"/>
  <c r="C264" i="26"/>
  <c r="A265" i="26"/>
  <c r="B265" i="26"/>
  <c r="C265" i="26"/>
  <c r="A266" i="26"/>
  <c r="B266" i="26"/>
  <c r="C266" i="26"/>
  <c r="A267" i="26"/>
  <c r="B267" i="26"/>
  <c r="C267" i="26"/>
  <c r="A268" i="26"/>
  <c r="B268" i="26"/>
  <c r="C268" i="26"/>
  <c r="A269" i="26"/>
  <c r="B269" i="26"/>
  <c r="C269" i="26"/>
  <c r="A270" i="26"/>
  <c r="B270" i="26"/>
  <c r="C270" i="26"/>
  <c r="A271" i="26"/>
  <c r="B271" i="26"/>
  <c r="C271" i="26"/>
  <c r="A272" i="26"/>
  <c r="B272" i="26"/>
  <c r="C272" i="26"/>
  <c r="A273" i="26"/>
  <c r="B273" i="26"/>
  <c r="C273" i="26"/>
  <c r="A274" i="26"/>
  <c r="B274" i="26"/>
  <c r="C274" i="26"/>
  <c r="A275" i="26"/>
  <c r="B275" i="26"/>
  <c r="C275" i="26"/>
  <c r="A276" i="26"/>
  <c r="B276" i="26"/>
  <c r="C276" i="26"/>
  <c r="A277" i="26"/>
  <c r="B277" i="26"/>
  <c r="C277" i="26"/>
  <c r="A278" i="26"/>
  <c r="B278" i="26"/>
  <c r="C278" i="26"/>
  <c r="A279" i="26"/>
  <c r="B279" i="26"/>
  <c r="C279" i="26"/>
  <c r="A280" i="26"/>
  <c r="B280" i="26"/>
  <c r="C280" i="26"/>
  <c r="A281" i="26"/>
  <c r="B281" i="26"/>
  <c r="C281" i="26"/>
  <c r="A282" i="26"/>
  <c r="B282" i="26"/>
  <c r="C282" i="26"/>
  <c r="A283" i="26"/>
  <c r="B283" i="26"/>
  <c r="C283" i="26"/>
  <c r="A284" i="26"/>
  <c r="B284" i="26"/>
  <c r="C284" i="26"/>
  <c r="A285" i="26"/>
  <c r="B285" i="26"/>
  <c r="C285" i="26"/>
  <c r="A286" i="26"/>
  <c r="B286" i="26"/>
  <c r="C286" i="26"/>
  <c r="A287" i="26"/>
  <c r="B287" i="26"/>
  <c r="C287" i="26"/>
  <c r="A288" i="26"/>
  <c r="B288" i="26"/>
  <c r="C288" i="26"/>
  <c r="A289" i="26"/>
  <c r="B289" i="26"/>
  <c r="C289" i="26"/>
  <c r="A290" i="26"/>
  <c r="B290" i="26"/>
  <c r="C290" i="26"/>
  <c r="A291" i="26"/>
  <c r="B291" i="26"/>
  <c r="C291" i="26"/>
  <c r="A292" i="26"/>
  <c r="B292" i="26"/>
  <c r="C292" i="26"/>
  <c r="A293" i="26"/>
  <c r="B293" i="26"/>
  <c r="C293" i="26"/>
  <c r="A294" i="26"/>
  <c r="B294" i="26"/>
  <c r="C294" i="26"/>
  <c r="A295" i="26"/>
  <c r="B295" i="26"/>
  <c r="C295" i="26"/>
  <c r="A296" i="26"/>
  <c r="B296" i="26"/>
  <c r="C296" i="26"/>
  <c r="A297" i="26"/>
  <c r="B297" i="26"/>
  <c r="C297" i="26"/>
  <c r="A298" i="26"/>
  <c r="B298" i="26"/>
  <c r="C298" i="26"/>
  <c r="A299" i="26"/>
  <c r="B299" i="26"/>
  <c r="C299" i="26"/>
  <c r="A300" i="26"/>
  <c r="B300" i="26"/>
  <c r="C300" i="26"/>
  <c r="C19" i="26"/>
  <c r="B19" i="26"/>
  <c r="A19" i="26"/>
  <c r="Y20" i="21"/>
  <c r="X20" i="21"/>
  <c r="W20" i="21"/>
  <c r="AN5" i="21"/>
  <c r="AN6" i="21"/>
  <c r="AN7" i="21"/>
  <c r="AN8" i="21"/>
  <c r="AN9" i="21"/>
  <c r="AN10" i="21"/>
  <c r="AN11" i="21"/>
  <c r="AN12" i="21"/>
  <c r="AN15" i="21"/>
  <c r="AN16" i="21"/>
  <c r="AN17" i="21"/>
  <c r="AN18" i="21"/>
  <c r="AN19" i="21"/>
  <c r="AN20" i="21"/>
  <c r="AN21" i="21"/>
  <c r="AN22" i="21"/>
  <c r="AN23" i="21"/>
  <c r="AN24" i="21"/>
  <c r="AN25" i="21"/>
  <c r="AN26" i="21"/>
  <c r="AN27" i="21"/>
  <c r="AN28" i="21"/>
  <c r="AN29" i="21"/>
  <c r="AN30" i="21"/>
  <c r="AN31" i="21"/>
  <c r="AN32" i="21"/>
  <c r="AN33" i="21"/>
  <c r="AN34" i="21"/>
  <c r="AN35" i="21"/>
  <c r="AN36" i="21"/>
  <c r="AN37" i="21"/>
  <c r="AN38" i="21"/>
  <c r="AN39" i="21"/>
  <c r="AN40" i="21"/>
  <c r="AN41" i="21"/>
  <c r="AN42" i="21"/>
  <c r="AN43" i="21"/>
  <c r="AN44" i="21"/>
  <c r="AN45" i="21"/>
  <c r="AN46" i="21"/>
  <c r="AN47" i="21"/>
  <c r="AN48" i="21"/>
  <c r="AN49" i="21"/>
  <c r="AN50" i="21"/>
  <c r="AN51" i="21"/>
  <c r="AN52" i="21"/>
  <c r="AN53" i="21"/>
  <c r="AN54" i="21"/>
  <c r="AN55" i="21"/>
  <c r="AN56" i="21"/>
  <c r="AN57" i="21"/>
  <c r="AN58" i="21"/>
  <c r="AN59" i="21"/>
  <c r="AN60" i="21"/>
  <c r="AN61" i="21"/>
  <c r="AN62" i="21"/>
  <c r="AN63" i="21"/>
  <c r="AN64" i="21"/>
  <c r="AN65" i="21"/>
  <c r="AN66" i="21"/>
  <c r="AN67" i="21"/>
  <c r="AN68" i="21"/>
  <c r="AN69" i="21"/>
  <c r="AN70" i="21"/>
  <c r="AN71" i="21"/>
  <c r="AN72" i="21"/>
  <c r="AN73" i="21"/>
  <c r="AN74" i="21"/>
  <c r="AN75" i="21"/>
  <c r="AN76" i="21"/>
  <c r="AN77" i="21"/>
  <c r="AN78" i="21"/>
  <c r="AN79" i="21"/>
  <c r="AN80" i="21"/>
  <c r="AN81" i="21"/>
  <c r="AN82" i="21"/>
  <c r="AN83" i="21"/>
  <c r="AN84" i="21"/>
  <c r="AN85" i="21"/>
  <c r="AN86" i="21"/>
  <c r="AN87" i="21"/>
  <c r="AN88" i="21"/>
  <c r="AN89" i="21"/>
  <c r="AN90" i="21"/>
  <c r="AN91" i="21"/>
  <c r="AN92" i="21"/>
  <c r="AN93" i="21"/>
  <c r="AN94" i="21"/>
  <c r="AN95" i="21"/>
  <c r="AN96" i="21"/>
  <c r="AN97" i="21"/>
  <c r="AN98" i="21"/>
  <c r="AN99" i="21"/>
  <c r="AN100" i="21"/>
  <c r="AN101" i="21"/>
  <c r="AN102" i="21"/>
  <c r="AN103" i="21"/>
  <c r="AN104" i="21"/>
  <c r="AN105" i="21"/>
  <c r="AN106" i="21"/>
  <c r="AN107" i="21"/>
  <c r="AN108" i="21"/>
  <c r="AN109" i="21"/>
  <c r="AN110" i="21"/>
  <c r="AN111" i="21"/>
  <c r="AN112" i="21"/>
  <c r="AN113" i="21"/>
  <c r="AN114" i="21"/>
  <c r="AN115" i="21"/>
  <c r="AN116" i="21"/>
  <c r="AN117" i="21"/>
  <c r="AN118" i="21"/>
  <c r="AN119" i="21"/>
  <c r="AN120" i="21"/>
  <c r="AN121" i="21"/>
  <c r="AN122" i="21"/>
  <c r="AN123" i="21"/>
  <c r="AN124" i="21"/>
  <c r="AN125" i="21"/>
  <c r="AN126" i="21"/>
  <c r="AN127" i="21"/>
  <c r="AN128" i="21"/>
  <c r="AN129" i="21"/>
  <c r="AN130" i="21"/>
  <c r="AN131" i="21"/>
  <c r="AN132" i="21"/>
  <c r="AN133" i="21"/>
  <c r="AN134" i="21"/>
  <c r="AN135" i="21"/>
  <c r="AN136" i="21"/>
  <c r="AN137" i="21"/>
  <c r="AN138" i="21"/>
  <c r="AN139" i="21"/>
  <c r="AN140" i="21"/>
  <c r="AN141" i="21"/>
  <c r="AN142" i="21"/>
  <c r="AN143" i="21"/>
  <c r="AN144" i="21"/>
  <c r="AN145" i="21"/>
  <c r="AN146" i="21"/>
  <c r="AN147" i="21"/>
  <c r="AN148" i="21"/>
  <c r="AN149" i="21"/>
  <c r="AN150" i="21"/>
  <c r="AN151" i="21"/>
  <c r="AN152" i="21"/>
  <c r="AN153" i="21"/>
  <c r="AN154" i="21"/>
  <c r="AN155" i="21"/>
  <c r="AN156" i="21"/>
  <c r="AN157" i="21"/>
  <c r="AN158" i="21"/>
  <c r="AN159" i="21"/>
  <c r="AN160" i="21"/>
  <c r="AN161" i="21"/>
  <c r="AN162" i="21"/>
  <c r="AN163" i="21"/>
  <c r="AN164" i="21"/>
  <c r="AN165" i="21"/>
  <c r="AN166" i="21"/>
  <c r="AN167" i="21"/>
  <c r="AN168" i="21"/>
  <c r="AN169" i="21"/>
  <c r="AN170" i="21"/>
  <c r="AN171" i="21"/>
  <c r="AN172" i="21"/>
  <c r="AN173" i="21"/>
  <c r="AN174" i="21"/>
  <c r="AN175" i="21"/>
  <c r="AN176" i="21"/>
  <c r="AN177" i="21"/>
  <c r="AN178" i="21"/>
  <c r="AN179" i="21"/>
  <c r="AN180" i="21"/>
  <c r="AN181" i="21"/>
  <c r="AN182" i="21"/>
  <c r="AN183" i="21"/>
  <c r="AN184" i="21"/>
  <c r="AN185" i="21"/>
  <c r="AN186" i="21"/>
  <c r="AN187" i="21"/>
  <c r="AN188" i="21"/>
  <c r="AN189" i="21"/>
  <c r="AN190" i="21"/>
  <c r="AN191" i="21"/>
  <c r="AN192" i="21"/>
  <c r="AN193" i="21"/>
  <c r="AN194" i="21"/>
  <c r="AN195" i="21"/>
  <c r="AN196" i="21"/>
  <c r="AN197" i="21"/>
  <c r="AN198" i="21"/>
  <c r="AN199" i="21"/>
  <c r="AN200" i="21"/>
  <c r="AN201" i="21"/>
  <c r="AN202" i="21"/>
  <c r="AN203" i="21"/>
  <c r="AN204" i="21"/>
  <c r="AN205" i="21"/>
  <c r="AN206" i="21"/>
  <c r="AN207" i="21"/>
  <c r="AN208" i="21"/>
  <c r="AN209" i="21"/>
  <c r="AN210" i="21"/>
  <c r="AN211" i="21"/>
  <c r="AN212" i="21"/>
  <c r="AN213" i="21"/>
  <c r="AN214" i="21"/>
  <c r="AN215" i="21"/>
  <c r="AN216" i="21"/>
  <c r="AN217" i="21"/>
  <c r="AN218" i="21"/>
  <c r="AN219" i="21"/>
  <c r="AN220" i="21"/>
  <c r="AN221" i="21"/>
  <c r="AN222" i="21"/>
  <c r="AN223" i="21"/>
  <c r="AN224" i="21"/>
  <c r="AN225" i="21"/>
  <c r="AN226" i="21"/>
  <c r="AN227" i="21"/>
  <c r="AN228" i="21"/>
  <c r="AN229" i="21"/>
  <c r="AN230" i="21"/>
  <c r="AN231" i="21"/>
  <c r="AN232" i="21"/>
  <c r="AN233" i="21"/>
  <c r="AN234" i="21"/>
  <c r="AN235" i="21"/>
  <c r="AN236" i="21"/>
  <c r="AN237" i="21"/>
  <c r="AN238" i="21"/>
  <c r="AN239" i="21"/>
  <c r="AN240" i="21"/>
  <c r="AN241" i="21"/>
  <c r="AN242" i="21"/>
  <c r="AN243" i="21"/>
  <c r="AN244" i="21"/>
  <c r="AN245" i="21"/>
  <c r="AN246" i="21"/>
  <c r="AN247" i="21"/>
  <c r="AN248" i="21"/>
  <c r="AN249" i="21"/>
  <c r="AN250" i="21"/>
  <c r="AN251" i="21"/>
  <c r="AN252" i="21"/>
  <c r="AN253" i="21"/>
  <c r="AN254" i="21"/>
  <c r="AN255" i="21"/>
  <c r="AN256" i="21"/>
  <c r="AN257" i="21"/>
  <c r="AN258" i="21"/>
  <c r="AN259" i="21"/>
  <c r="AN260" i="21"/>
  <c r="AN261" i="21"/>
  <c r="AN262" i="21"/>
  <c r="AN263" i="21"/>
  <c r="AN264" i="21"/>
  <c r="AN265" i="21"/>
  <c r="AN266" i="21"/>
  <c r="AN267" i="21"/>
  <c r="AN268" i="21"/>
  <c r="AN269" i="21"/>
  <c r="AN270" i="21"/>
  <c r="AN271" i="21"/>
  <c r="AN272" i="21"/>
  <c r="AN273" i="21"/>
  <c r="AN274" i="21"/>
  <c r="AN275" i="21"/>
  <c r="AN276" i="21"/>
  <c r="AN277" i="21"/>
  <c r="AN278" i="21"/>
  <c r="AN279" i="21"/>
  <c r="AN280" i="21"/>
  <c r="AN281" i="21"/>
  <c r="AN282" i="21"/>
  <c r="AN283" i="21"/>
  <c r="AN284" i="21"/>
  <c r="AN285" i="21"/>
  <c r="AN286" i="21"/>
  <c r="AN287" i="21"/>
  <c r="AN288" i="21"/>
  <c r="AN289" i="21"/>
  <c r="AN290" i="21"/>
  <c r="AN291" i="21"/>
  <c r="AN292" i="21"/>
  <c r="AN293" i="21"/>
  <c r="AN4" i="21"/>
  <c r="V20" i="21"/>
  <c r="U20" i="21"/>
  <c r="T20" i="21"/>
  <c r="Z20" i="21"/>
  <c r="C5" i="21"/>
  <c r="B5" i="21"/>
  <c r="AM5" i="21"/>
  <c r="AM6" i="21"/>
  <c r="AM7" i="21"/>
  <c r="AM8" i="21"/>
  <c r="AM9" i="21"/>
  <c r="AM10" i="21"/>
  <c r="AM11" i="21"/>
  <c r="AM12" i="21"/>
  <c r="AM15" i="21"/>
  <c r="AM16" i="21"/>
  <c r="AM17" i="21"/>
  <c r="AM18" i="21"/>
  <c r="AM19" i="21"/>
  <c r="AM20" i="21"/>
  <c r="AM21" i="21"/>
  <c r="AM22" i="21"/>
  <c r="AM23" i="21"/>
  <c r="AM24" i="21"/>
  <c r="AM25" i="21"/>
  <c r="AM26" i="21"/>
  <c r="AM27" i="21"/>
  <c r="AM28" i="21"/>
  <c r="AM29" i="21"/>
  <c r="AM30" i="21"/>
  <c r="AM31" i="21"/>
  <c r="AM32" i="21"/>
  <c r="AM33" i="21"/>
  <c r="AM34" i="21"/>
  <c r="AM35" i="21"/>
  <c r="AM36" i="21"/>
  <c r="AM37" i="21"/>
  <c r="AM38" i="21"/>
  <c r="AM39" i="21"/>
  <c r="AM40" i="21"/>
  <c r="AM41" i="21"/>
  <c r="AM42" i="21"/>
  <c r="AM43" i="21"/>
  <c r="AM44" i="21"/>
  <c r="AM45" i="21"/>
  <c r="AM46" i="21"/>
  <c r="AM47" i="21"/>
  <c r="AM48" i="21"/>
  <c r="AM49" i="21"/>
  <c r="AM50" i="21"/>
  <c r="AM51" i="21"/>
  <c r="AM52" i="21"/>
  <c r="AM53" i="21"/>
  <c r="AM54" i="21"/>
  <c r="AM55" i="21"/>
  <c r="AM56" i="21"/>
  <c r="AM57" i="21"/>
  <c r="AM58" i="21"/>
  <c r="AM59" i="21"/>
  <c r="AM60" i="21"/>
  <c r="AM61" i="21"/>
  <c r="AM62" i="21"/>
  <c r="AM63" i="21"/>
  <c r="AM64" i="21"/>
  <c r="AM65" i="21"/>
  <c r="AM66" i="21"/>
  <c r="AM67" i="21"/>
  <c r="AM68" i="21"/>
  <c r="AM69" i="21"/>
  <c r="AM70" i="21"/>
  <c r="AM71" i="21"/>
  <c r="AM72" i="21"/>
  <c r="AM73" i="21"/>
  <c r="AM74" i="21"/>
  <c r="AM75" i="21"/>
  <c r="AM76" i="21"/>
  <c r="AM77" i="21"/>
  <c r="AM78" i="21"/>
  <c r="AM79" i="21"/>
  <c r="AM80" i="21"/>
  <c r="AM81" i="21"/>
  <c r="AM82" i="21"/>
  <c r="AM83" i="21"/>
  <c r="AM84" i="21"/>
  <c r="AM85" i="21"/>
  <c r="AM86" i="21"/>
  <c r="AM87" i="21"/>
  <c r="AM88" i="21"/>
  <c r="AM89" i="21"/>
  <c r="AM90" i="21"/>
  <c r="AM91" i="21"/>
  <c r="AM92" i="21"/>
  <c r="AM93" i="21"/>
  <c r="AM94" i="21"/>
  <c r="AM95" i="21"/>
  <c r="AM96" i="21"/>
  <c r="AM97" i="21"/>
  <c r="AM98" i="21"/>
  <c r="AM99" i="21"/>
  <c r="AM100" i="21"/>
  <c r="AM101" i="21"/>
  <c r="AM102" i="21"/>
  <c r="AM103" i="21"/>
  <c r="AM104" i="21"/>
  <c r="AM105" i="21"/>
  <c r="AM106" i="21"/>
  <c r="AM107" i="21"/>
  <c r="AM108" i="21"/>
  <c r="AM109" i="21"/>
  <c r="AM110" i="21"/>
  <c r="AM111" i="21"/>
  <c r="AM112" i="21"/>
  <c r="AM113" i="21"/>
  <c r="AM114" i="21"/>
  <c r="AM115" i="21"/>
  <c r="AM116" i="21"/>
  <c r="AM117" i="21"/>
  <c r="AM118" i="21"/>
  <c r="AM119" i="21"/>
  <c r="AM120" i="21"/>
  <c r="AM121" i="21"/>
  <c r="AM122" i="21"/>
  <c r="AM123" i="21"/>
  <c r="AM124" i="21"/>
  <c r="AM125" i="21"/>
  <c r="AM126" i="21"/>
  <c r="AM127" i="21"/>
  <c r="AM128" i="21"/>
  <c r="AM129" i="21"/>
  <c r="AM130" i="21"/>
  <c r="AM131" i="21"/>
  <c r="AM132" i="21"/>
  <c r="AM133" i="21"/>
  <c r="AM134" i="21"/>
  <c r="AM135" i="21"/>
  <c r="AM136" i="21"/>
  <c r="AM137" i="21"/>
  <c r="AM138" i="21"/>
  <c r="AM139" i="21"/>
  <c r="AM140" i="21"/>
  <c r="AM141" i="21"/>
  <c r="AM142" i="21"/>
  <c r="AM143" i="21"/>
  <c r="AM144" i="21"/>
  <c r="AM145" i="21"/>
  <c r="AM146" i="21"/>
  <c r="AM147" i="21"/>
  <c r="AM148" i="21"/>
  <c r="AM149" i="21"/>
  <c r="AM150" i="21"/>
  <c r="AM151" i="21"/>
  <c r="AM152" i="21"/>
  <c r="AM153" i="21"/>
  <c r="AM154" i="21"/>
  <c r="AM155" i="21"/>
  <c r="AM156" i="21"/>
  <c r="AM157" i="21"/>
  <c r="AM158" i="21"/>
  <c r="AM159" i="21"/>
  <c r="AM160" i="21"/>
  <c r="AM161" i="21"/>
  <c r="AM162" i="21"/>
  <c r="AM163" i="21"/>
  <c r="AM164" i="21"/>
  <c r="AM165" i="21"/>
  <c r="AM166" i="21"/>
  <c r="AM167" i="21"/>
  <c r="AM168" i="21"/>
  <c r="AM169" i="21"/>
  <c r="AM170" i="21"/>
  <c r="AM171" i="21"/>
  <c r="AM172" i="21"/>
  <c r="AM173" i="21"/>
  <c r="AM174" i="21"/>
  <c r="AM175" i="21"/>
  <c r="AM176" i="21"/>
  <c r="AM177" i="21"/>
  <c r="AM178" i="21"/>
  <c r="AM179" i="21"/>
  <c r="AM180" i="21"/>
  <c r="AM181" i="21"/>
  <c r="AM182" i="21"/>
  <c r="AM183" i="21"/>
  <c r="AM184" i="21"/>
  <c r="AM185" i="21"/>
  <c r="AM186" i="21"/>
  <c r="AM187" i="21"/>
  <c r="AM188" i="21"/>
  <c r="AM189" i="21"/>
  <c r="AM190" i="21"/>
  <c r="AM191" i="21"/>
  <c r="AM192" i="21"/>
  <c r="AM193" i="21"/>
  <c r="AM194" i="21"/>
  <c r="AM195" i="21"/>
  <c r="AM196" i="21"/>
  <c r="AM197" i="21"/>
  <c r="AM198" i="21"/>
  <c r="AM199" i="21"/>
  <c r="AM200" i="21"/>
  <c r="AM201" i="21"/>
  <c r="AM202" i="21"/>
  <c r="AM203" i="21"/>
  <c r="AM204" i="21"/>
  <c r="AM205" i="21"/>
  <c r="AM206" i="21"/>
  <c r="AM207" i="21"/>
  <c r="AM208" i="21"/>
  <c r="AM209" i="21"/>
  <c r="AM210" i="21"/>
  <c r="AM211" i="21"/>
  <c r="AM212" i="21"/>
  <c r="AM213" i="21"/>
  <c r="AM214" i="21"/>
  <c r="AM215" i="21"/>
  <c r="AM216" i="21"/>
  <c r="AM217" i="21"/>
  <c r="AM218" i="21"/>
  <c r="AM219" i="21"/>
  <c r="AM220" i="21"/>
  <c r="AM221" i="21"/>
  <c r="AM222" i="21"/>
  <c r="AM223" i="21"/>
  <c r="AM224" i="21"/>
  <c r="AM225" i="21"/>
  <c r="AM226" i="21"/>
  <c r="AM227" i="21"/>
  <c r="AM228" i="21"/>
  <c r="AM229" i="21"/>
  <c r="AM230" i="21"/>
  <c r="AM231" i="21"/>
  <c r="AM232" i="21"/>
  <c r="AM233" i="21"/>
  <c r="AM234" i="21"/>
  <c r="AM235" i="21"/>
  <c r="AM236" i="21"/>
  <c r="AM237" i="21"/>
  <c r="AM238" i="21"/>
  <c r="AM239" i="21"/>
  <c r="AM240" i="21"/>
  <c r="AM241" i="21"/>
  <c r="AM242" i="21"/>
  <c r="AM243" i="21"/>
  <c r="AM244" i="21"/>
  <c r="AM245" i="21"/>
  <c r="AM246" i="21"/>
  <c r="AM247" i="21"/>
  <c r="AM248" i="21"/>
  <c r="AM249" i="21"/>
  <c r="AM250" i="21"/>
  <c r="AM251" i="21"/>
  <c r="AM252" i="21"/>
  <c r="AM253" i="21"/>
  <c r="AM254" i="21"/>
  <c r="AM255" i="21"/>
  <c r="AM256" i="21"/>
  <c r="AM257" i="21"/>
  <c r="AM258" i="21"/>
  <c r="AM259" i="21"/>
  <c r="AM260" i="21"/>
  <c r="AM261" i="21"/>
  <c r="AM262" i="21"/>
  <c r="AM263" i="21"/>
  <c r="AM264" i="21"/>
  <c r="AM265" i="21"/>
  <c r="AM266" i="21"/>
  <c r="AM267" i="21"/>
  <c r="AM268" i="21"/>
  <c r="AM269" i="21"/>
  <c r="AM270" i="21"/>
  <c r="AM271" i="21"/>
  <c r="AM272" i="21"/>
  <c r="AM273" i="21"/>
  <c r="AM274" i="21"/>
  <c r="AM275" i="21"/>
  <c r="AM276" i="21"/>
  <c r="AM277" i="21"/>
  <c r="AM278" i="21"/>
  <c r="AM279" i="21"/>
  <c r="AM280" i="21"/>
  <c r="AM281" i="21"/>
  <c r="AM282" i="21"/>
  <c r="AM283" i="21"/>
  <c r="AM284" i="21"/>
  <c r="AM285" i="21"/>
  <c r="AM286" i="21"/>
  <c r="AM287" i="21"/>
  <c r="AM288" i="21"/>
  <c r="AM289" i="21"/>
  <c r="AM290" i="21"/>
  <c r="AM291" i="21"/>
  <c r="AM292" i="21"/>
  <c r="AM293" i="21"/>
  <c r="AM4" i="21"/>
  <c r="A5" i="21" s="1"/>
  <c r="E5" i="21"/>
  <c r="F5" i="21"/>
  <c r="E13" i="4"/>
  <c r="E13" i="26"/>
  <c r="B15" i="30"/>
  <c r="E13" i="30"/>
  <c r="E7" i="29"/>
  <c r="B15" i="26"/>
  <c r="E7" i="25"/>
  <c r="AK20" i="21"/>
  <c r="AJ20" i="21"/>
  <c r="D5" i="21" s="1"/>
  <c r="AI20" i="21"/>
  <c r="AH20" i="21"/>
  <c r="AG20" i="21"/>
  <c r="AF20" i="21"/>
  <c r="AD20" i="21"/>
  <c r="AC20" i="21"/>
  <c r="AE20" i="21"/>
  <c r="AB20" i="21"/>
  <c r="R5" i="21"/>
  <c r="Q5" i="21"/>
  <c r="O5" i="21"/>
  <c r="N5" i="21"/>
  <c r="AR5" i="21"/>
  <c r="AR6" i="21"/>
  <c r="AR7" i="21"/>
  <c r="AR8" i="21"/>
  <c r="AR9" i="21"/>
  <c r="AR10" i="21"/>
  <c r="AR11" i="21"/>
  <c r="AR12" i="21"/>
  <c r="AR15" i="21"/>
  <c r="AR16" i="21"/>
  <c r="AR17" i="21"/>
  <c r="AR18" i="21"/>
  <c r="AR19" i="21"/>
  <c r="AR20" i="21"/>
  <c r="AR21" i="21"/>
  <c r="AR22" i="21"/>
  <c r="AR23" i="21"/>
  <c r="AR24" i="21"/>
  <c r="AR25" i="21"/>
  <c r="AR26" i="21"/>
  <c r="AR27" i="21"/>
  <c r="AR28" i="21"/>
  <c r="AR29" i="21"/>
  <c r="AR30" i="21"/>
  <c r="AR31" i="21"/>
  <c r="AR32" i="21"/>
  <c r="AR33" i="21"/>
  <c r="AR34" i="21"/>
  <c r="AR35" i="21"/>
  <c r="AR36" i="21"/>
  <c r="AR37" i="21"/>
  <c r="AR38" i="21"/>
  <c r="AR39" i="21"/>
  <c r="AR40" i="21"/>
  <c r="AR41" i="21"/>
  <c r="AR42" i="21"/>
  <c r="AR43" i="21"/>
  <c r="AR44" i="21"/>
  <c r="AR45" i="21"/>
  <c r="AR46" i="21"/>
  <c r="AR47" i="21"/>
  <c r="AR48" i="21"/>
  <c r="AR49" i="21"/>
  <c r="AR50" i="21"/>
  <c r="AR51" i="21"/>
  <c r="AR52" i="21"/>
  <c r="AR53" i="21"/>
  <c r="AR54" i="21"/>
  <c r="AR55" i="21"/>
  <c r="AR56" i="21"/>
  <c r="AR57" i="21"/>
  <c r="AR58" i="21"/>
  <c r="AR59" i="21"/>
  <c r="AR60" i="21"/>
  <c r="AR61" i="21"/>
  <c r="AR62" i="21"/>
  <c r="AR63" i="21"/>
  <c r="AR64" i="21"/>
  <c r="AR65" i="21"/>
  <c r="AR66" i="21"/>
  <c r="AR67" i="21"/>
  <c r="AR68" i="21"/>
  <c r="AR69" i="21"/>
  <c r="AR70" i="21"/>
  <c r="AR71" i="21"/>
  <c r="AR72" i="21"/>
  <c r="AR73" i="21"/>
  <c r="AR74" i="21"/>
  <c r="AR75" i="21"/>
  <c r="AR76" i="21"/>
  <c r="AR77" i="21"/>
  <c r="AR78" i="21"/>
  <c r="AR79" i="21"/>
  <c r="AR80" i="21"/>
  <c r="AR81" i="21"/>
  <c r="AR82" i="21"/>
  <c r="AR83" i="21"/>
  <c r="AR84" i="21"/>
  <c r="AR85" i="21"/>
  <c r="AR86" i="21"/>
  <c r="AR87" i="21"/>
  <c r="AR88" i="21"/>
  <c r="AR89" i="21"/>
  <c r="AR90" i="21"/>
  <c r="AR91" i="21"/>
  <c r="AR92" i="21"/>
  <c r="AR93" i="21"/>
  <c r="AR94" i="21"/>
  <c r="AR95" i="21"/>
  <c r="AR96" i="21"/>
  <c r="AR97" i="21"/>
  <c r="AR98" i="21"/>
  <c r="AR99" i="21"/>
  <c r="AR100" i="21"/>
  <c r="AR101" i="21"/>
  <c r="AR102" i="21"/>
  <c r="AR103" i="21"/>
  <c r="AR104" i="21"/>
  <c r="AR105" i="21"/>
  <c r="AR106" i="21"/>
  <c r="AR107" i="21"/>
  <c r="AR108" i="21"/>
  <c r="AR109" i="21"/>
  <c r="AR110" i="21"/>
  <c r="AR111" i="21"/>
  <c r="AR112" i="21"/>
  <c r="AR113" i="21"/>
  <c r="AR114" i="21"/>
  <c r="AR115" i="21"/>
  <c r="AR116" i="21"/>
  <c r="AR117" i="21"/>
  <c r="AR118" i="21"/>
  <c r="AR119" i="21"/>
  <c r="AR120" i="21"/>
  <c r="AR121" i="21"/>
  <c r="AR122" i="21"/>
  <c r="AR123" i="21"/>
  <c r="AR124" i="21"/>
  <c r="AR125" i="21"/>
  <c r="AR126" i="21"/>
  <c r="AR127" i="21"/>
  <c r="AR128" i="21"/>
  <c r="AR129" i="21"/>
  <c r="AR130" i="21"/>
  <c r="AR131" i="21"/>
  <c r="AR132" i="21"/>
  <c r="AR133" i="21"/>
  <c r="AR134" i="21"/>
  <c r="AR135" i="21"/>
  <c r="AR136" i="21"/>
  <c r="AR137" i="21"/>
  <c r="AR138" i="21"/>
  <c r="AR139" i="21"/>
  <c r="AR140" i="21"/>
  <c r="AR141" i="21"/>
  <c r="AR142" i="21"/>
  <c r="AR143" i="21"/>
  <c r="AR144" i="21"/>
  <c r="AR145" i="21"/>
  <c r="AR146" i="21"/>
  <c r="AR147" i="21"/>
  <c r="AR148" i="21"/>
  <c r="AR149" i="21"/>
  <c r="AR150" i="21"/>
  <c r="AR151" i="21"/>
  <c r="AR152" i="21"/>
  <c r="AR153" i="21"/>
  <c r="AR154" i="21"/>
  <c r="AR155" i="21"/>
  <c r="AR156" i="21"/>
  <c r="AR157" i="21"/>
  <c r="AR158" i="21"/>
  <c r="AR159" i="21"/>
  <c r="AR160" i="21"/>
  <c r="AR161" i="21"/>
  <c r="AR162" i="21"/>
  <c r="AR163" i="21"/>
  <c r="AR164" i="21"/>
  <c r="AR165" i="21"/>
  <c r="AR166" i="21"/>
  <c r="AR167" i="21"/>
  <c r="AR168" i="21"/>
  <c r="AR169" i="21"/>
  <c r="AR170" i="21"/>
  <c r="AR171" i="21"/>
  <c r="AR172" i="21"/>
  <c r="AR173" i="21"/>
  <c r="AR174" i="21"/>
  <c r="AR175" i="21"/>
  <c r="AR176" i="21"/>
  <c r="AR177" i="21"/>
  <c r="AR178" i="21"/>
  <c r="AR179" i="21"/>
  <c r="AR180" i="21"/>
  <c r="AR181" i="21"/>
  <c r="AR182" i="21"/>
  <c r="AR183" i="21"/>
  <c r="AR184" i="21"/>
  <c r="AR185" i="21"/>
  <c r="AR186" i="21"/>
  <c r="AR187" i="21"/>
  <c r="AR188" i="21"/>
  <c r="AR189" i="21"/>
  <c r="AR190" i="21"/>
  <c r="AR191" i="21"/>
  <c r="AR192" i="21"/>
  <c r="AR193" i="21"/>
  <c r="AR194" i="21"/>
  <c r="AR195" i="21"/>
  <c r="AR196" i="21"/>
  <c r="AR197" i="21"/>
  <c r="AR198" i="21"/>
  <c r="AR199" i="21"/>
  <c r="AR200" i="21"/>
  <c r="AR201" i="21"/>
  <c r="AR202" i="21"/>
  <c r="AR203" i="21"/>
  <c r="AR204" i="21"/>
  <c r="AR205" i="21"/>
  <c r="AR206" i="21"/>
  <c r="AR207" i="21"/>
  <c r="AR208" i="21"/>
  <c r="AR209" i="21"/>
  <c r="AR210" i="21"/>
  <c r="AR211" i="21"/>
  <c r="AR212" i="21"/>
  <c r="AR213" i="21"/>
  <c r="AR214" i="21"/>
  <c r="AR215" i="21"/>
  <c r="AR216" i="21"/>
  <c r="AR217" i="21"/>
  <c r="AR218" i="21"/>
  <c r="AR219" i="21"/>
  <c r="AR220" i="21"/>
  <c r="AR221" i="21"/>
  <c r="AR222" i="21"/>
  <c r="AR223" i="21"/>
  <c r="AR224" i="21"/>
  <c r="AR225" i="21"/>
  <c r="AR226" i="21"/>
  <c r="AR227" i="21"/>
  <c r="AR228" i="21"/>
  <c r="AR229" i="21"/>
  <c r="AR230" i="21"/>
  <c r="AR231" i="21"/>
  <c r="AR232" i="21"/>
  <c r="AR233" i="21"/>
  <c r="AR234" i="21"/>
  <c r="AR235" i="21"/>
  <c r="AR236" i="21"/>
  <c r="AR237" i="21"/>
  <c r="AR238" i="21"/>
  <c r="AR239" i="21"/>
  <c r="AR240" i="21"/>
  <c r="AR241" i="21"/>
  <c r="AR242" i="21"/>
  <c r="AR243" i="21"/>
  <c r="AR244" i="21"/>
  <c r="AR245" i="21"/>
  <c r="AR246" i="21"/>
  <c r="AR247" i="21"/>
  <c r="AR248" i="21"/>
  <c r="AR249" i="21"/>
  <c r="AR250" i="21"/>
  <c r="AR251" i="21"/>
  <c r="AR252" i="21"/>
  <c r="AR253" i="21"/>
  <c r="AR254" i="21"/>
  <c r="AR255" i="21"/>
  <c r="AR256" i="21"/>
  <c r="AR257" i="21"/>
  <c r="AR258" i="21"/>
  <c r="AR259" i="21"/>
  <c r="AR260" i="21"/>
  <c r="AR261" i="21"/>
  <c r="AR262" i="21"/>
  <c r="AR263" i="21"/>
  <c r="AR264" i="21"/>
  <c r="AR265" i="21"/>
  <c r="AR266" i="21"/>
  <c r="AR267" i="21"/>
  <c r="AR268" i="21"/>
  <c r="AR269" i="21"/>
  <c r="AR270" i="21"/>
  <c r="AR271" i="21"/>
  <c r="AR272" i="21"/>
  <c r="AR273" i="21"/>
  <c r="AR274" i="21"/>
  <c r="AR275" i="21"/>
  <c r="AR276" i="21"/>
  <c r="AR277" i="21"/>
  <c r="AR278" i="21"/>
  <c r="AR279" i="21"/>
  <c r="AR280" i="21"/>
  <c r="AR281" i="21"/>
  <c r="AR282" i="21"/>
  <c r="AR283" i="21"/>
  <c r="AR284" i="21"/>
  <c r="AR285" i="21"/>
  <c r="AR286" i="21"/>
  <c r="AR287" i="21"/>
  <c r="AR288" i="21"/>
  <c r="AR289" i="21"/>
  <c r="AR290" i="21"/>
  <c r="AR291" i="21"/>
  <c r="AR292" i="21"/>
  <c r="AR293" i="21"/>
  <c r="AR4" i="21"/>
  <c r="AQ5" i="21"/>
  <c r="AQ6" i="21"/>
  <c r="AQ7" i="21"/>
  <c r="AQ8" i="21"/>
  <c r="AQ9" i="21"/>
  <c r="AQ10" i="21"/>
  <c r="AQ11" i="21"/>
  <c r="AQ12" i="21"/>
  <c r="AQ15" i="21"/>
  <c r="AQ16" i="21"/>
  <c r="AQ17" i="21"/>
  <c r="AQ18" i="21"/>
  <c r="AQ19" i="21"/>
  <c r="AQ20" i="21"/>
  <c r="AQ21" i="21"/>
  <c r="AQ22" i="21"/>
  <c r="AQ23" i="21"/>
  <c r="AQ24" i="21"/>
  <c r="AQ25" i="21"/>
  <c r="AQ26" i="21"/>
  <c r="AQ27" i="21"/>
  <c r="AQ28" i="21"/>
  <c r="AQ29" i="21"/>
  <c r="AQ30" i="21"/>
  <c r="AQ31" i="21"/>
  <c r="AQ32" i="21"/>
  <c r="AQ33" i="21"/>
  <c r="AQ34" i="21"/>
  <c r="AQ35" i="21"/>
  <c r="AQ36" i="21"/>
  <c r="AQ37" i="21"/>
  <c r="AQ38" i="21"/>
  <c r="AQ39" i="21"/>
  <c r="AQ40" i="21"/>
  <c r="AQ41" i="21"/>
  <c r="AQ42" i="21"/>
  <c r="AQ43" i="21"/>
  <c r="AQ44" i="21"/>
  <c r="AQ45" i="21"/>
  <c r="AQ46" i="21"/>
  <c r="AQ47" i="21"/>
  <c r="AQ48" i="21"/>
  <c r="AQ49" i="21"/>
  <c r="AQ50" i="21"/>
  <c r="AQ51" i="21"/>
  <c r="AQ52" i="21"/>
  <c r="AQ53" i="21"/>
  <c r="AQ54" i="21"/>
  <c r="AQ55" i="21"/>
  <c r="AQ56" i="21"/>
  <c r="AQ57" i="21"/>
  <c r="AQ58" i="21"/>
  <c r="AQ59" i="21"/>
  <c r="AQ60" i="21"/>
  <c r="AQ61" i="21"/>
  <c r="AQ62" i="21"/>
  <c r="AQ63" i="21"/>
  <c r="AQ64" i="21"/>
  <c r="AQ65" i="21"/>
  <c r="AQ66" i="21"/>
  <c r="AQ67" i="21"/>
  <c r="AQ68" i="21"/>
  <c r="AQ69" i="21"/>
  <c r="AQ70" i="21"/>
  <c r="AQ71" i="21"/>
  <c r="AQ72" i="21"/>
  <c r="AQ73" i="21"/>
  <c r="AQ74" i="21"/>
  <c r="AQ75" i="21"/>
  <c r="AQ76" i="21"/>
  <c r="AQ77" i="21"/>
  <c r="AQ78" i="21"/>
  <c r="AQ79" i="21"/>
  <c r="AQ80" i="21"/>
  <c r="AQ81" i="21"/>
  <c r="AQ82" i="21"/>
  <c r="AQ83" i="21"/>
  <c r="AQ84" i="21"/>
  <c r="AQ85" i="21"/>
  <c r="AQ86" i="21"/>
  <c r="AQ87" i="21"/>
  <c r="AQ88" i="21"/>
  <c r="AQ89" i="21"/>
  <c r="AQ90" i="21"/>
  <c r="AQ91" i="21"/>
  <c r="AQ92" i="21"/>
  <c r="AQ93" i="21"/>
  <c r="AQ94" i="21"/>
  <c r="AQ95" i="21"/>
  <c r="AQ96" i="21"/>
  <c r="AQ97" i="21"/>
  <c r="AQ98" i="21"/>
  <c r="AQ99" i="21"/>
  <c r="AQ100" i="21"/>
  <c r="AQ101" i="21"/>
  <c r="AQ102" i="21"/>
  <c r="AQ103" i="21"/>
  <c r="AQ104" i="21"/>
  <c r="AQ105" i="21"/>
  <c r="AQ106" i="21"/>
  <c r="AQ107" i="21"/>
  <c r="AQ108" i="21"/>
  <c r="AQ109" i="21"/>
  <c r="AQ110" i="21"/>
  <c r="AQ111" i="21"/>
  <c r="AQ112" i="21"/>
  <c r="AQ113" i="21"/>
  <c r="AQ114" i="21"/>
  <c r="AQ115" i="21"/>
  <c r="AQ116" i="21"/>
  <c r="AQ117" i="21"/>
  <c r="AQ118" i="21"/>
  <c r="AQ119" i="21"/>
  <c r="AQ120" i="21"/>
  <c r="AQ121" i="21"/>
  <c r="AQ122" i="21"/>
  <c r="AQ123" i="21"/>
  <c r="AQ124" i="21"/>
  <c r="AQ125" i="21"/>
  <c r="AQ126" i="21"/>
  <c r="AQ127" i="21"/>
  <c r="AQ128" i="21"/>
  <c r="AQ129" i="21"/>
  <c r="AQ130" i="21"/>
  <c r="AQ131" i="21"/>
  <c r="AQ132" i="21"/>
  <c r="AQ133" i="21"/>
  <c r="AQ134" i="21"/>
  <c r="AQ135" i="21"/>
  <c r="AQ136" i="21"/>
  <c r="AQ137" i="21"/>
  <c r="AQ138" i="21"/>
  <c r="AQ139" i="21"/>
  <c r="AQ140" i="21"/>
  <c r="AQ141" i="21"/>
  <c r="AQ142" i="21"/>
  <c r="AQ143" i="21"/>
  <c r="AQ144" i="21"/>
  <c r="AQ145" i="21"/>
  <c r="AQ146" i="21"/>
  <c r="AQ147" i="21"/>
  <c r="AQ148" i="21"/>
  <c r="AQ149" i="21"/>
  <c r="AQ150" i="21"/>
  <c r="AQ151" i="21"/>
  <c r="AQ152" i="21"/>
  <c r="AQ153" i="21"/>
  <c r="AQ154" i="21"/>
  <c r="AQ155" i="21"/>
  <c r="AQ156" i="21"/>
  <c r="AQ157" i="21"/>
  <c r="AQ158" i="21"/>
  <c r="AQ159" i="21"/>
  <c r="AQ160" i="21"/>
  <c r="AQ161" i="21"/>
  <c r="AQ162" i="21"/>
  <c r="AQ163" i="21"/>
  <c r="AQ164" i="21"/>
  <c r="AQ165" i="21"/>
  <c r="AQ166" i="21"/>
  <c r="AQ167" i="21"/>
  <c r="AQ168" i="21"/>
  <c r="AQ169" i="21"/>
  <c r="AQ170" i="21"/>
  <c r="AQ171" i="21"/>
  <c r="AQ172" i="21"/>
  <c r="AQ173" i="21"/>
  <c r="AQ174" i="21"/>
  <c r="AQ175" i="21"/>
  <c r="AQ176" i="21"/>
  <c r="AQ177" i="21"/>
  <c r="AQ178" i="21"/>
  <c r="AQ179" i="21"/>
  <c r="AQ180" i="21"/>
  <c r="AQ181" i="21"/>
  <c r="AQ182" i="21"/>
  <c r="AQ183" i="21"/>
  <c r="AQ184" i="21"/>
  <c r="AQ185" i="21"/>
  <c r="AQ186" i="21"/>
  <c r="AQ187" i="21"/>
  <c r="AQ188" i="21"/>
  <c r="AQ189" i="21"/>
  <c r="AQ190" i="21"/>
  <c r="AQ191" i="21"/>
  <c r="AQ192" i="21"/>
  <c r="AQ193" i="21"/>
  <c r="AQ194" i="21"/>
  <c r="AQ195" i="21"/>
  <c r="AQ196" i="21"/>
  <c r="AQ197" i="21"/>
  <c r="AQ198" i="21"/>
  <c r="AQ199" i="21"/>
  <c r="AQ200" i="21"/>
  <c r="AQ201" i="21"/>
  <c r="AQ202" i="21"/>
  <c r="AQ203" i="21"/>
  <c r="AQ204" i="21"/>
  <c r="AQ205" i="21"/>
  <c r="AQ206" i="21"/>
  <c r="AQ207" i="21"/>
  <c r="AQ208" i="21"/>
  <c r="AQ209" i="21"/>
  <c r="AQ210" i="21"/>
  <c r="AQ211" i="21"/>
  <c r="AQ212" i="21"/>
  <c r="AQ213" i="21"/>
  <c r="AQ214" i="21"/>
  <c r="AQ215" i="21"/>
  <c r="AQ216" i="21"/>
  <c r="AQ217" i="21"/>
  <c r="AQ218" i="21"/>
  <c r="AQ219" i="21"/>
  <c r="AQ220" i="21"/>
  <c r="AQ221" i="21"/>
  <c r="AQ222" i="21"/>
  <c r="AQ223" i="21"/>
  <c r="AQ224" i="21"/>
  <c r="AQ225" i="21"/>
  <c r="AQ226" i="21"/>
  <c r="AQ227" i="21"/>
  <c r="AQ228" i="21"/>
  <c r="AQ229" i="21"/>
  <c r="AQ230" i="21"/>
  <c r="AQ231" i="21"/>
  <c r="AQ232" i="21"/>
  <c r="AQ233" i="21"/>
  <c r="AQ234" i="21"/>
  <c r="AQ235" i="21"/>
  <c r="AQ236" i="21"/>
  <c r="AQ237" i="21"/>
  <c r="AQ238" i="21"/>
  <c r="AQ239" i="21"/>
  <c r="AQ240" i="21"/>
  <c r="AQ241" i="21"/>
  <c r="AQ242" i="21"/>
  <c r="AQ243" i="21"/>
  <c r="AQ244" i="21"/>
  <c r="AQ245" i="21"/>
  <c r="AQ246" i="21"/>
  <c r="AQ247" i="21"/>
  <c r="AQ248" i="21"/>
  <c r="AQ249" i="21"/>
  <c r="AQ250" i="21"/>
  <c r="AQ251" i="21"/>
  <c r="AQ252" i="21"/>
  <c r="AQ253" i="21"/>
  <c r="AQ254" i="21"/>
  <c r="AQ255" i="21"/>
  <c r="AQ256" i="21"/>
  <c r="AQ257" i="21"/>
  <c r="AQ258" i="21"/>
  <c r="AQ259" i="21"/>
  <c r="AQ260" i="21"/>
  <c r="AQ261" i="21"/>
  <c r="AQ262" i="21"/>
  <c r="AQ263" i="21"/>
  <c r="AQ264" i="21"/>
  <c r="AQ265" i="21"/>
  <c r="AQ266" i="21"/>
  <c r="AQ267" i="21"/>
  <c r="AQ268" i="21"/>
  <c r="AQ269" i="21"/>
  <c r="AQ270" i="21"/>
  <c r="AQ271" i="21"/>
  <c r="AQ272" i="21"/>
  <c r="AQ273" i="21"/>
  <c r="AQ274" i="21"/>
  <c r="AQ275" i="21"/>
  <c r="AQ276" i="21"/>
  <c r="AQ277" i="21"/>
  <c r="AQ278" i="21"/>
  <c r="AQ279" i="21"/>
  <c r="AQ280" i="21"/>
  <c r="AQ281" i="21"/>
  <c r="AQ282" i="21"/>
  <c r="AQ283" i="21"/>
  <c r="AQ284" i="21"/>
  <c r="AQ285" i="21"/>
  <c r="AQ286" i="21"/>
  <c r="AQ287" i="21"/>
  <c r="AQ288" i="21"/>
  <c r="AQ289" i="21"/>
  <c r="AQ290" i="21"/>
  <c r="AQ291" i="21"/>
  <c r="AQ292" i="21"/>
  <c r="AQ293" i="21"/>
  <c r="AQ4" i="21"/>
  <c r="L5" i="21"/>
  <c r="K5" i="21"/>
  <c r="AP5" i="21"/>
  <c r="AP6" i="21"/>
  <c r="AP7" i="21"/>
  <c r="AP8" i="21"/>
  <c r="AP9" i="21"/>
  <c r="AP10" i="21"/>
  <c r="AP11" i="21"/>
  <c r="AP12" i="21"/>
  <c r="AP15" i="21"/>
  <c r="AP16" i="21"/>
  <c r="AP17" i="21"/>
  <c r="AP18" i="21"/>
  <c r="AP19" i="21"/>
  <c r="AP20" i="21"/>
  <c r="AP21" i="21"/>
  <c r="AP22" i="21"/>
  <c r="AP23" i="21"/>
  <c r="AP24" i="21"/>
  <c r="AP25" i="21"/>
  <c r="AP26" i="21"/>
  <c r="AP27" i="21"/>
  <c r="AP28" i="21"/>
  <c r="AP29" i="21"/>
  <c r="AP30" i="21"/>
  <c r="AP31" i="21"/>
  <c r="AP32" i="21"/>
  <c r="AP33" i="21"/>
  <c r="AP34" i="21"/>
  <c r="AP35" i="21"/>
  <c r="AP36" i="21"/>
  <c r="AP37" i="21"/>
  <c r="AP38" i="21"/>
  <c r="AP39" i="21"/>
  <c r="AP40" i="21"/>
  <c r="AP41" i="21"/>
  <c r="AP42" i="21"/>
  <c r="AP43" i="21"/>
  <c r="AP44" i="21"/>
  <c r="AP45" i="21"/>
  <c r="AP46" i="21"/>
  <c r="AP47" i="21"/>
  <c r="AP48" i="21"/>
  <c r="AP49" i="21"/>
  <c r="AP50" i="21"/>
  <c r="AP51" i="21"/>
  <c r="AP52" i="21"/>
  <c r="AP53" i="21"/>
  <c r="AP54" i="21"/>
  <c r="AP55" i="21"/>
  <c r="AP56" i="21"/>
  <c r="AP57" i="21"/>
  <c r="AP58" i="21"/>
  <c r="AP59" i="21"/>
  <c r="AP60" i="21"/>
  <c r="AP61" i="21"/>
  <c r="AP62" i="21"/>
  <c r="AP63" i="21"/>
  <c r="AP64" i="21"/>
  <c r="AP65" i="21"/>
  <c r="AP66" i="21"/>
  <c r="AP67" i="21"/>
  <c r="AP68" i="21"/>
  <c r="AP69" i="21"/>
  <c r="AP70" i="21"/>
  <c r="AP71" i="21"/>
  <c r="AP72" i="21"/>
  <c r="AP73" i="21"/>
  <c r="AP74" i="21"/>
  <c r="AP75" i="21"/>
  <c r="AP76" i="21"/>
  <c r="AP77" i="21"/>
  <c r="AP78" i="21"/>
  <c r="AP79" i="21"/>
  <c r="AP80" i="21"/>
  <c r="AP81" i="21"/>
  <c r="AP82" i="21"/>
  <c r="AP83" i="21"/>
  <c r="AP84" i="21"/>
  <c r="AP85" i="21"/>
  <c r="AP86" i="21"/>
  <c r="AP87" i="21"/>
  <c r="AP88" i="21"/>
  <c r="AP89" i="21"/>
  <c r="AP90" i="21"/>
  <c r="AP91" i="21"/>
  <c r="AP92" i="21"/>
  <c r="AP93" i="21"/>
  <c r="AP94" i="21"/>
  <c r="AP95" i="21"/>
  <c r="AP96" i="21"/>
  <c r="AP97" i="21"/>
  <c r="AP98" i="21"/>
  <c r="AP99" i="21"/>
  <c r="AP100" i="21"/>
  <c r="AP101" i="21"/>
  <c r="AP102" i="21"/>
  <c r="AP103" i="21"/>
  <c r="AP104" i="21"/>
  <c r="AP105" i="21"/>
  <c r="AP106" i="21"/>
  <c r="AP107" i="21"/>
  <c r="AP108" i="21"/>
  <c r="AP109" i="21"/>
  <c r="AP110" i="21"/>
  <c r="AP111" i="21"/>
  <c r="AP112" i="21"/>
  <c r="AP113" i="21"/>
  <c r="AP114" i="21"/>
  <c r="AP115" i="21"/>
  <c r="AP116" i="21"/>
  <c r="AP117" i="21"/>
  <c r="AP118" i="21"/>
  <c r="AP119" i="21"/>
  <c r="AP120" i="21"/>
  <c r="AP121" i="21"/>
  <c r="AP122" i="21"/>
  <c r="AP123" i="21"/>
  <c r="AP124" i="21"/>
  <c r="AP125" i="21"/>
  <c r="AP126" i="21"/>
  <c r="AP127" i="21"/>
  <c r="AP128" i="21"/>
  <c r="AP129" i="21"/>
  <c r="AP130" i="21"/>
  <c r="AP131" i="21"/>
  <c r="AP132" i="21"/>
  <c r="AP133" i="21"/>
  <c r="AP134" i="21"/>
  <c r="AP135" i="21"/>
  <c r="AP136" i="21"/>
  <c r="AP137" i="21"/>
  <c r="AP138" i="21"/>
  <c r="AP139" i="21"/>
  <c r="AP140" i="21"/>
  <c r="AP141" i="21"/>
  <c r="AP142" i="21"/>
  <c r="AP143" i="21"/>
  <c r="AP144" i="21"/>
  <c r="AP145" i="21"/>
  <c r="AP146" i="21"/>
  <c r="AP147" i="21"/>
  <c r="AP148" i="21"/>
  <c r="AP149" i="21"/>
  <c r="AP150" i="21"/>
  <c r="AP151" i="21"/>
  <c r="AP152" i="21"/>
  <c r="AP153" i="21"/>
  <c r="AP154" i="21"/>
  <c r="AP155" i="21"/>
  <c r="AP156" i="21"/>
  <c r="AP157" i="21"/>
  <c r="AP158" i="21"/>
  <c r="AP159" i="21"/>
  <c r="AP160" i="21"/>
  <c r="AP161" i="21"/>
  <c r="AP162" i="21"/>
  <c r="AP163" i="21"/>
  <c r="AP164" i="21"/>
  <c r="AP165" i="21"/>
  <c r="AP166" i="21"/>
  <c r="AP167" i="21"/>
  <c r="AP168" i="21"/>
  <c r="AP169" i="21"/>
  <c r="AP170" i="21"/>
  <c r="AP171" i="21"/>
  <c r="AP172" i="21"/>
  <c r="AP173" i="21"/>
  <c r="AP174" i="21"/>
  <c r="AP175" i="21"/>
  <c r="AP176" i="21"/>
  <c r="AP177" i="21"/>
  <c r="AP178" i="21"/>
  <c r="AP179" i="21"/>
  <c r="AP180" i="21"/>
  <c r="AP181" i="21"/>
  <c r="AP182" i="21"/>
  <c r="AP183" i="21"/>
  <c r="AP184" i="21"/>
  <c r="AP185" i="21"/>
  <c r="AP186" i="21"/>
  <c r="AP187" i="21"/>
  <c r="AP188" i="21"/>
  <c r="AP189" i="21"/>
  <c r="AP190" i="21"/>
  <c r="AP191" i="21"/>
  <c r="AP192" i="21"/>
  <c r="AP193" i="21"/>
  <c r="AP194" i="21"/>
  <c r="AP195" i="21"/>
  <c r="AP196" i="21"/>
  <c r="AP197" i="21"/>
  <c r="AP198" i="21"/>
  <c r="AP199" i="21"/>
  <c r="AP200" i="21"/>
  <c r="AP201" i="21"/>
  <c r="AP202" i="21"/>
  <c r="AP203" i="21"/>
  <c r="AP204" i="21"/>
  <c r="AP205" i="21"/>
  <c r="AP206" i="21"/>
  <c r="AP207" i="21"/>
  <c r="AP208" i="21"/>
  <c r="AP209" i="21"/>
  <c r="AP210" i="21"/>
  <c r="AP211" i="21"/>
  <c r="AP212" i="21"/>
  <c r="AP213" i="21"/>
  <c r="AP214" i="21"/>
  <c r="AP215" i="21"/>
  <c r="AP216" i="21"/>
  <c r="AP217" i="21"/>
  <c r="AP218" i="21"/>
  <c r="AP219" i="21"/>
  <c r="AP220" i="21"/>
  <c r="AP221" i="21"/>
  <c r="AP222" i="21"/>
  <c r="AP223" i="21"/>
  <c r="AP224" i="21"/>
  <c r="AP225" i="21"/>
  <c r="AP226" i="21"/>
  <c r="AP227" i="21"/>
  <c r="AP228" i="21"/>
  <c r="AP229" i="21"/>
  <c r="AP230" i="21"/>
  <c r="AP231" i="21"/>
  <c r="AP232" i="21"/>
  <c r="AP233" i="21"/>
  <c r="AP234" i="21"/>
  <c r="AP235" i="21"/>
  <c r="AP236" i="21"/>
  <c r="AP237" i="21"/>
  <c r="AP238" i="21"/>
  <c r="AP239" i="21"/>
  <c r="AP240" i="21"/>
  <c r="AP241" i="21"/>
  <c r="AP242" i="21"/>
  <c r="AP243" i="21"/>
  <c r="AP244" i="21"/>
  <c r="AP245" i="21"/>
  <c r="AP246" i="21"/>
  <c r="AP247" i="21"/>
  <c r="AP248" i="21"/>
  <c r="AP249" i="21"/>
  <c r="AP250" i="21"/>
  <c r="AP251" i="21"/>
  <c r="AP252" i="21"/>
  <c r="AP253" i="21"/>
  <c r="AP254" i="21"/>
  <c r="AP255" i="21"/>
  <c r="AP256" i="21"/>
  <c r="AP257" i="21"/>
  <c r="AP258" i="21"/>
  <c r="AP259" i="21"/>
  <c r="AP260" i="21"/>
  <c r="AP261" i="21"/>
  <c r="AP262" i="21"/>
  <c r="AP263" i="21"/>
  <c r="AP264" i="21"/>
  <c r="AP265" i="21"/>
  <c r="AP266" i="21"/>
  <c r="AP267" i="21"/>
  <c r="AP268" i="21"/>
  <c r="AP269" i="21"/>
  <c r="AP270" i="21"/>
  <c r="AP271" i="21"/>
  <c r="AP272" i="21"/>
  <c r="AP273" i="21"/>
  <c r="AP274" i="21"/>
  <c r="AP275" i="21"/>
  <c r="AP276" i="21"/>
  <c r="AP277" i="21"/>
  <c r="AP278" i="21"/>
  <c r="AP279" i="21"/>
  <c r="AP280" i="21"/>
  <c r="AP281" i="21"/>
  <c r="AP282" i="21"/>
  <c r="AP283" i="21"/>
  <c r="AP284" i="21"/>
  <c r="AP285" i="21"/>
  <c r="AP286" i="21"/>
  <c r="AP287" i="21"/>
  <c r="AP288" i="21"/>
  <c r="AP289" i="21"/>
  <c r="AP290" i="21"/>
  <c r="AP291" i="21"/>
  <c r="AP292" i="21"/>
  <c r="AP293" i="21"/>
  <c r="AP4" i="21"/>
  <c r="E7" i="3"/>
  <c r="H15" i="30"/>
  <c r="B13" i="30"/>
  <c r="E7" i="30"/>
  <c r="B7" i="30"/>
  <c r="B7" i="29"/>
  <c r="H15" i="26"/>
  <c r="B13" i="26"/>
  <c r="E7" i="26"/>
  <c r="B7" i="26"/>
  <c r="B7" i="25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F20" i="21" l="1"/>
  <c r="A7" i="21"/>
  <c r="D7" i="21"/>
  <c r="J5" i="21"/>
  <c r="A10" i="21" l="1"/>
  <c r="A12" i="21" s="1"/>
  <c r="A11" i="2" s="1"/>
  <c r="B24" i="4"/>
  <c r="H15" i="4"/>
  <c r="AO5" i="21" l="1"/>
  <c r="AO6" i="21"/>
  <c r="AO7" i="21"/>
  <c r="AO8" i="21"/>
  <c r="AO9" i="21"/>
  <c r="AO10" i="21"/>
  <c r="AO11" i="21"/>
  <c r="AO12" i="21"/>
  <c r="AO15" i="21"/>
  <c r="AO16" i="21"/>
  <c r="AO17" i="21"/>
  <c r="AO18" i="21"/>
  <c r="AO19" i="21"/>
  <c r="AO20" i="21"/>
  <c r="AO21" i="21"/>
  <c r="AO22" i="21"/>
  <c r="AO23" i="21"/>
  <c r="AO24" i="21"/>
  <c r="AO25" i="21"/>
  <c r="AO26" i="21"/>
  <c r="AO27" i="21"/>
  <c r="AO28" i="21"/>
  <c r="AO29" i="21"/>
  <c r="AO30" i="21"/>
  <c r="AO31" i="21"/>
  <c r="AO32" i="21"/>
  <c r="AO33" i="21"/>
  <c r="AO34" i="21"/>
  <c r="AO35" i="21"/>
  <c r="AO36" i="21"/>
  <c r="AO37" i="21"/>
  <c r="AO38" i="21"/>
  <c r="AO39" i="21"/>
  <c r="AO40" i="21"/>
  <c r="AO41" i="21"/>
  <c r="AO42" i="21"/>
  <c r="AO43" i="21"/>
  <c r="AO44" i="21"/>
  <c r="AO45" i="21"/>
  <c r="AO46" i="21"/>
  <c r="AO47" i="21"/>
  <c r="AO48" i="21"/>
  <c r="AO49" i="21"/>
  <c r="AO50" i="21"/>
  <c r="AO51" i="21"/>
  <c r="AO52" i="21"/>
  <c r="AO53" i="21"/>
  <c r="AO54" i="21"/>
  <c r="AO55" i="21"/>
  <c r="AO56" i="21"/>
  <c r="AO57" i="21"/>
  <c r="AO58" i="21"/>
  <c r="AO59" i="21"/>
  <c r="AO60" i="21"/>
  <c r="AO61" i="21"/>
  <c r="AO62" i="21"/>
  <c r="AO63" i="21"/>
  <c r="AO64" i="21"/>
  <c r="AO65" i="21"/>
  <c r="AO66" i="21"/>
  <c r="AO67" i="21"/>
  <c r="AO68" i="21"/>
  <c r="AO69" i="21"/>
  <c r="AO70" i="21"/>
  <c r="AO71" i="21"/>
  <c r="AO72" i="21"/>
  <c r="AO73" i="21"/>
  <c r="AO74" i="21"/>
  <c r="AO75" i="21"/>
  <c r="AO76" i="21"/>
  <c r="AO77" i="21"/>
  <c r="AO78" i="21"/>
  <c r="AO79" i="21"/>
  <c r="AO80" i="21"/>
  <c r="AO81" i="21"/>
  <c r="AO82" i="21"/>
  <c r="AO83" i="21"/>
  <c r="AO84" i="21"/>
  <c r="AO85" i="21"/>
  <c r="AO86" i="21"/>
  <c r="AO87" i="21"/>
  <c r="AO88" i="21"/>
  <c r="AO89" i="21"/>
  <c r="AO90" i="21"/>
  <c r="AO91" i="21"/>
  <c r="AO92" i="21"/>
  <c r="AO93" i="21"/>
  <c r="AO94" i="21"/>
  <c r="AO95" i="21"/>
  <c r="AO96" i="21"/>
  <c r="AO97" i="21"/>
  <c r="AO98" i="21"/>
  <c r="AO99" i="21"/>
  <c r="AO100" i="21"/>
  <c r="AO101" i="21"/>
  <c r="AO102" i="21"/>
  <c r="AO103" i="21"/>
  <c r="AO104" i="21"/>
  <c r="AO105" i="21"/>
  <c r="AO106" i="21"/>
  <c r="AO107" i="21"/>
  <c r="AO108" i="21"/>
  <c r="AO109" i="21"/>
  <c r="AO110" i="21"/>
  <c r="AO111" i="21"/>
  <c r="AO112" i="21"/>
  <c r="AO113" i="21"/>
  <c r="AO114" i="21"/>
  <c r="AO115" i="21"/>
  <c r="AO116" i="21"/>
  <c r="AO117" i="21"/>
  <c r="AO118" i="21"/>
  <c r="AO119" i="21"/>
  <c r="AO120" i="21"/>
  <c r="AO121" i="21"/>
  <c r="AO122" i="21"/>
  <c r="AO123" i="21"/>
  <c r="AO124" i="21"/>
  <c r="AO125" i="21"/>
  <c r="AO126" i="21"/>
  <c r="AO127" i="21"/>
  <c r="AO128" i="21"/>
  <c r="AO129" i="21"/>
  <c r="AO130" i="21"/>
  <c r="AO131" i="21"/>
  <c r="AO132" i="21"/>
  <c r="AO133" i="21"/>
  <c r="AO134" i="21"/>
  <c r="AO135" i="21"/>
  <c r="AO136" i="21"/>
  <c r="AO137" i="21"/>
  <c r="AO138" i="21"/>
  <c r="AO139" i="21"/>
  <c r="AO140" i="21"/>
  <c r="AO141" i="21"/>
  <c r="AO142" i="21"/>
  <c r="AO143" i="21"/>
  <c r="AO144" i="21"/>
  <c r="AO145" i="21"/>
  <c r="AO146" i="21"/>
  <c r="AO147" i="21"/>
  <c r="AO148" i="21"/>
  <c r="AO149" i="21"/>
  <c r="AO150" i="21"/>
  <c r="AO151" i="21"/>
  <c r="AO152" i="21"/>
  <c r="AO153" i="21"/>
  <c r="AO154" i="21"/>
  <c r="AO155" i="21"/>
  <c r="AO156" i="21"/>
  <c r="AO157" i="21"/>
  <c r="AO158" i="21"/>
  <c r="AO159" i="21"/>
  <c r="AO160" i="21"/>
  <c r="AO161" i="21"/>
  <c r="AO162" i="21"/>
  <c r="AO163" i="21"/>
  <c r="AO164" i="21"/>
  <c r="AO165" i="21"/>
  <c r="AO166" i="21"/>
  <c r="AO167" i="21"/>
  <c r="AO168" i="21"/>
  <c r="AO169" i="21"/>
  <c r="AO170" i="21"/>
  <c r="AO171" i="21"/>
  <c r="AO172" i="21"/>
  <c r="AO173" i="21"/>
  <c r="AO174" i="21"/>
  <c r="AO175" i="21"/>
  <c r="AO176" i="21"/>
  <c r="AO177" i="21"/>
  <c r="AO178" i="21"/>
  <c r="AO179" i="21"/>
  <c r="AO180" i="21"/>
  <c r="AO181" i="21"/>
  <c r="AO182" i="21"/>
  <c r="AO183" i="21"/>
  <c r="AO184" i="21"/>
  <c r="AO185" i="21"/>
  <c r="AO186" i="21"/>
  <c r="AO187" i="21"/>
  <c r="AO188" i="21"/>
  <c r="AO189" i="21"/>
  <c r="AO190" i="21"/>
  <c r="AO191" i="21"/>
  <c r="AO192" i="21"/>
  <c r="AO193" i="21"/>
  <c r="AO194" i="21"/>
  <c r="AO195" i="21"/>
  <c r="AO196" i="21"/>
  <c r="AO197" i="21"/>
  <c r="AO198" i="21"/>
  <c r="AO199" i="21"/>
  <c r="AO200" i="21"/>
  <c r="AO201" i="21"/>
  <c r="AO202" i="21"/>
  <c r="AO203" i="21"/>
  <c r="AO204" i="21"/>
  <c r="AO205" i="21"/>
  <c r="AO206" i="21"/>
  <c r="AO207" i="21"/>
  <c r="AO208" i="21"/>
  <c r="AO209" i="21"/>
  <c r="AO210" i="21"/>
  <c r="AO211" i="21"/>
  <c r="AO212" i="21"/>
  <c r="AO213" i="21"/>
  <c r="AO214" i="21"/>
  <c r="AO215" i="21"/>
  <c r="AO216" i="21"/>
  <c r="AO217" i="21"/>
  <c r="AO218" i="21"/>
  <c r="AO219" i="21"/>
  <c r="AO220" i="21"/>
  <c r="AO221" i="21"/>
  <c r="AO222" i="21"/>
  <c r="AO223" i="21"/>
  <c r="AO224" i="21"/>
  <c r="AO225" i="21"/>
  <c r="AO226" i="21"/>
  <c r="AO227" i="21"/>
  <c r="AO228" i="21"/>
  <c r="AO229" i="21"/>
  <c r="AO230" i="21"/>
  <c r="AO231" i="21"/>
  <c r="AO232" i="21"/>
  <c r="AO233" i="21"/>
  <c r="AO234" i="21"/>
  <c r="AO235" i="21"/>
  <c r="AO236" i="21"/>
  <c r="AO237" i="21"/>
  <c r="AO238" i="21"/>
  <c r="AO239" i="21"/>
  <c r="AO240" i="21"/>
  <c r="AO241" i="21"/>
  <c r="AO242" i="21"/>
  <c r="AO243" i="21"/>
  <c r="AO244" i="21"/>
  <c r="AO245" i="21"/>
  <c r="AO246" i="21"/>
  <c r="AO247" i="21"/>
  <c r="AO248" i="21"/>
  <c r="AO249" i="21"/>
  <c r="AO250" i="21"/>
  <c r="AO251" i="21"/>
  <c r="AO252" i="21"/>
  <c r="AO253" i="21"/>
  <c r="AO254" i="21"/>
  <c r="AO255" i="21"/>
  <c r="AO256" i="21"/>
  <c r="AO257" i="21"/>
  <c r="AO258" i="21"/>
  <c r="AO259" i="21"/>
  <c r="AO260" i="21"/>
  <c r="AO261" i="21"/>
  <c r="AO262" i="21"/>
  <c r="AO263" i="21"/>
  <c r="AO264" i="21"/>
  <c r="AO265" i="21"/>
  <c r="AO266" i="21"/>
  <c r="AO267" i="21"/>
  <c r="AO268" i="21"/>
  <c r="AO269" i="21"/>
  <c r="AO270" i="21"/>
  <c r="AO271" i="21"/>
  <c r="AO272" i="21"/>
  <c r="AO273" i="21"/>
  <c r="AO274" i="21"/>
  <c r="AO275" i="21"/>
  <c r="AO276" i="21"/>
  <c r="AO277" i="21"/>
  <c r="AO278" i="21"/>
  <c r="AO279" i="21"/>
  <c r="AO280" i="21"/>
  <c r="AO281" i="21"/>
  <c r="AO282" i="21"/>
  <c r="AO283" i="21"/>
  <c r="AO284" i="21"/>
  <c r="AO285" i="21"/>
  <c r="AO286" i="21"/>
  <c r="AO287" i="21"/>
  <c r="AO288" i="21"/>
  <c r="AO289" i="21"/>
  <c r="AO290" i="21"/>
  <c r="AO291" i="21"/>
  <c r="AO292" i="21"/>
  <c r="AO293" i="21"/>
  <c r="AO4" i="21"/>
  <c r="AA20" i="21"/>
  <c r="I5" i="21"/>
  <c r="H5" i="21"/>
  <c r="L20" i="21" l="1"/>
  <c r="M5" i="21"/>
  <c r="M20" i="21" s="1"/>
  <c r="R20" i="21"/>
  <c r="E20" i="21" s="1"/>
  <c r="G5" i="21"/>
  <c r="G20" i="21" s="1"/>
  <c r="P5" i="21"/>
  <c r="P20" i="21" s="1"/>
  <c r="C20" i="21" s="1"/>
  <c r="J7" i="21"/>
  <c r="G13" i="25" s="1"/>
  <c r="Q20" i="21"/>
  <c r="D20" i="21" s="1"/>
  <c r="D22" i="21" s="1"/>
  <c r="O20" i="21"/>
  <c r="B20" i="21" s="1"/>
  <c r="N20" i="21"/>
  <c r="A20" i="21" s="1"/>
  <c r="I20" i="21"/>
  <c r="H20" i="21"/>
  <c r="K20" i="21"/>
  <c r="A22" i="21" l="1"/>
  <c r="P22" i="21"/>
  <c r="G15" i="29" s="1"/>
  <c r="M7" i="21"/>
  <c r="G7" i="21"/>
  <c r="G13" i="3" s="1"/>
  <c r="P7" i="21"/>
  <c r="G13" i="29" s="1"/>
  <c r="J20" i="21"/>
  <c r="J22" i="21" s="1"/>
  <c r="G15" i="25" s="1"/>
  <c r="G22" i="21"/>
  <c r="M22" i="21"/>
  <c r="A24" i="21" l="1"/>
  <c r="A25" i="21" s="1"/>
  <c r="B11" i="2" s="1"/>
  <c r="G15" i="3"/>
  <c r="G10" i="21"/>
  <c r="G24" i="21"/>
  <c r="M10" i="21"/>
  <c r="M24" i="21"/>
  <c r="C19" i="4" l="1"/>
  <c r="B15" i="4"/>
  <c r="B1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23" i="4"/>
  <c r="A20" i="4"/>
  <c r="A21" i="4"/>
  <c r="A22" i="4"/>
  <c r="A19" i="4"/>
  <c r="B7" i="3"/>
  <c r="B7" i="4"/>
  <c r="E7" i="4" l="1"/>
  <c r="B20" i="4" l="1"/>
  <c r="B21" i="4"/>
  <c r="B22" i="4"/>
  <c r="B19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23" i="4"/>
</calcChain>
</file>

<file path=xl/sharedStrings.xml><?xml version="1.0" encoding="utf-8"?>
<sst xmlns="http://schemas.openxmlformats.org/spreadsheetml/2006/main" count="821" uniqueCount="384">
  <si>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</si>
  <si>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</si>
  <si>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</si>
  <si>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</si>
  <si>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</si>
  <si>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</si>
  <si>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</si>
  <si>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>Mention</t>
  </si>
  <si>
    <t>Codage
Diplôme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</si>
  <si>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</si>
  <si>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</si>
  <si>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</si>
  <si>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</si>
  <si>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</si>
  <si>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</si>
  <si>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Obligatoire</t>
  </si>
  <si>
    <t>STAPS: Activité  physique adaptée et santé</t>
  </si>
  <si>
    <t>PMAPA18</t>
  </si>
  <si>
    <t>CT (Contrôle terminal)</t>
  </si>
  <si>
    <t>Oral</t>
  </si>
  <si>
    <t>Contrat d'Apprentissage/ Contrat de Professionnalisation</t>
  </si>
  <si>
    <t>ECUE</t>
  </si>
  <si>
    <t>Portée</t>
  </si>
  <si>
    <t>Modification</t>
  </si>
  <si>
    <t>Facultatif</t>
  </si>
  <si>
    <t>STAPS: Entrainement et optimisation de la performance  sportive</t>
  </si>
  <si>
    <t>PMEOS18</t>
  </si>
  <si>
    <t>CC&amp;CT</t>
  </si>
  <si>
    <t>Écrit/Pratique</t>
  </si>
  <si>
    <t>BLOC</t>
  </si>
  <si>
    <t>Fermeture</t>
  </si>
  <si>
    <t>Complémentaire</t>
  </si>
  <si>
    <t>Sciences du vivant</t>
  </si>
  <si>
    <t>SMVIE18</t>
  </si>
  <si>
    <t>Rapport/Mémoire</t>
  </si>
  <si>
    <t>OPTION</t>
  </si>
  <si>
    <t>Ingénierie de la santé</t>
  </si>
  <si>
    <t>MMISA18</t>
  </si>
  <si>
    <t>Pratique sportive</t>
  </si>
  <si>
    <t>Parcours Pédagogique</t>
  </si>
  <si>
    <t>SMISA18</t>
  </si>
  <si>
    <t>Economie</t>
  </si>
  <si>
    <t>IMECO18</t>
  </si>
  <si>
    <t>Innovation, entreprise et société</t>
  </si>
  <si>
    <t>IMIES18</t>
  </si>
  <si>
    <t>Monnaie, banque, finance, assurance</t>
  </si>
  <si>
    <t>IMMBF18</t>
  </si>
  <si>
    <t>Gestion des ressources humaines</t>
  </si>
  <si>
    <t>IMGRH18</t>
  </si>
  <si>
    <t>ELMI</t>
  </si>
  <si>
    <t>DS4H</t>
  </si>
  <si>
    <t>SPECTRUM</t>
  </si>
  <si>
    <t>ODYSSEE</t>
  </si>
  <si>
    <t>Economie des organisations</t>
  </si>
  <si>
    <t>IMEOR18</t>
  </si>
  <si>
    <t>Mineures/ Projets ELMI</t>
  </si>
  <si>
    <t>Mineures/ Projets DS4H</t>
  </si>
  <si>
    <t>Mineures/ Projets SPECTRUM</t>
  </si>
  <si>
    <t>Mineures/ Projets ODYSSEE</t>
  </si>
  <si>
    <t>Management et commerce international</t>
  </si>
  <si>
    <t>IMMCI18</t>
  </si>
  <si>
    <t>GMMCI18</t>
  </si>
  <si>
    <t>Gestion de patrimoine</t>
  </si>
  <si>
    <t>GMGDP18</t>
  </si>
  <si>
    <t>Comptabilité - contrôle - audit</t>
  </si>
  <si>
    <t>GMCCA18</t>
  </si>
  <si>
    <t>Contrôle de gestion et audit organisationnel</t>
  </si>
  <si>
    <t>GMGAO18</t>
  </si>
  <si>
    <t>Marketing, vente</t>
  </si>
  <si>
    <t>GMMKT18</t>
  </si>
  <si>
    <t>Management</t>
  </si>
  <si>
    <t>GMMGT18</t>
  </si>
  <si>
    <t>Tourisme</t>
  </si>
  <si>
    <t>IMTOU18</t>
  </si>
  <si>
    <t>Management et administration des entreprises</t>
  </si>
  <si>
    <t>GMMAE18</t>
  </si>
  <si>
    <t>Administration et liquidation d'entreprises en difficulté</t>
  </si>
  <si>
    <t>DMLED18</t>
  </si>
  <si>
    <t>Droit public</t>
  </si>
  <si>
    <t>DMPUB18</t>
  </si>
  <si>
    <t>Droit privé</t>
  </si>
  <si>
    <t>DMDPR18</t>
  </si>
  <si>
    <t>_Antenne</t>
  </si>
  <si>
    <t>Droit notarial</t>
  </si>
  <si>
    <t>DMNOT18</t>
  </si>
  <si>
    <t>LEXSOCIETE_Antenne</t>
  </si>
  <si>
    <t>ELMI_Antenne</t>
  </si>
  <si>
    <t>CREATES_Antenne</t>
  </si>
  <si>
    <t>ODYSSEE_Antenne</t>
  </si>
  <si>
    <t>DS4H_Antenne</t>
  </si>
  <si>
    <t>SPECTRUM_Antenne</t>
  </si>
  <si>
    <t>HEALTHY_Antenne</t>
  </si>
  <si>
    <t>Droit des affaires</t>
  </si>
  <si>
    <t>DMAFF18</t>
  </si>
  <si>
    <t>IMREDD</t>
  </si>
  <si>
    <t>SOPHIA</t>
  </si>
  <si>
    <t>GEORGES MELIES</t>
  </si>
  <si>
    <t>SJA</t>
  </si>
  <si>
    <t>TROTABAS</t>
  </si>
  <si>
    <t>GRASSE</t>
  </si>
  <si>
    <t>CARLONE</t>
  </si>
  <si>
    <t xml:space="preserve">Science politique           </t>
  </si>
  <si>
    <t>DMSPO18</t>
  </si>
  <si>
    <t>VALROSE</t>
  </si>
  <si>
    <t>PASTEUR</t>
  </si>
  <si>
    <t>Droit international et européen</t>
  </si>
  <si>
    <t>XMDIE18</t>
  </si>
  <si>
    <t>Métiers de l'enseignement de l'éducation et de la formation (MEEF), 1er degré</t>
  </si>
  <si>
    <t>VMM1D18</t>
  </si>
  <si>
    <t>Métiers de l'enseignement de l'éducation et de la formation (MEEF), pratiques  et ingénierie de la formation</t>
  </si>
  <si>
    <t>VMPIF18</t>
  </si>
  <si>
    <t>Métiers de l'enseignement de l'éducation et de la formation (MEEF), encadrement éducatif</t>
  </si>
  <si>
    <t>VMMEE18</t>
  </si>
  <si>
    <t>Métiers de l'enseignement de l'éducation et de la formation (MEEF), 2e degré</t>
  </si>
  <si>
    <t>VMM2D18</t>
  </si>
  <si>
    <t>Français Langue Etrangère (FLE)</t>
  </si>
  <si>
    <t>HMFLE18</t>
  </si>
  <si>
    <t>Arts</t>
  </si>
  <si>
    <t>HMARS18</t>
  </si>
  <si>
    <t>Humanités et industries créatives</t>
  </si>
  <si>
    <t>HMUIC18</t>
  </si>
  <si>
    <t>CNU</t>
  </si>
  <si>
    <t>Information, communication</t>
  </si>
  <si>
    <t>HMICO18</t>
  </si>
  <si>
    <t>01-Droit privé et sciences criminelles</t>
  </si>
  <si>
    <t>Langues étrangères appliquées (LEA)</t>
  </si>
  <si>
    <t>HMEAP18</t>
  </si>
  <si>
    <t>02-Droit public</t>
  </si>
  <si>
    <t>Langues, littératures et civilisations étrangères et régionales (LLCER)</t>
  </si>
  <si>
    <t>HMCER18</t>
  </si>
  <si>
    <t>03-Histoire du droit et des institutions</t>
  </si>
  <si>
    <t>Lettres</t>
  </si>
  <si>
    <t>HMLET18</t>
  </si>
  <si>
    <t>04-Science politique</t>
  </si>
  <si>
    <t>Civilisations, cultures et sociétés</t>
  </si>
  <si>
    <t>HMVCS18</t>
  </si>
  <si>
    <t>05-Sciences économiques</t>
  </si>
  <si>
    <t>Psychologie</t>
  </si>
  <si>
    <t>HMPSY18</t>
  </si>
  <si>
    <t>06-Sciences de gestion</t>
  </si>
  <si>
    <t>Sciences sociales</t>
  </si>
  <si>
    <t>HMSCS18</t>
  </si>
  <si>
    <t>07-Sciences du langage : linguistique et phonétique générales</t>
  </si>
  <si>
    <t>Sciences cognitives</t>
  </si>
  <si>
    <t>HMNSC18</t>
  </si>
  <si>
    <t>08-Langues et littératures anciennes</t>
  </si>
  <si>
    <t>Informatique</t>
  </si>
  <si>
    <t>EMFOR18</t>
  </si>
  <si>
    <t>09-Langue et littérature françaises</t>
  </si>
  <si>
    <t>SMFOR18</t>
  </si>
  <si>
    <t>10-Littératures comparées</t>
  </si>
  <si>
    <t>Électronique,  énergie électrique, automatique</t>
  </si>
  <si>
    <t>SMELE18</t>
  </si>
  <si>
    <t>11-Langues et littératures anglaises et anglo-saxonnes</t>
  </si>
  <si>
    <t>Méthodes informatiques appliquées à la gestion des entreprises</t>
  </si>
  <si>
    <t>SMAGE18</t>
  </si>
  <si>
    <t>12-Langues et littératures germaniques et scandinaves</t>
  </si>
  <si>
    <t>Mathématiques et applications</t>
  </si>
  <si>
    <t>SMMAT18</t>
  </si>
  <si>
    <t>13-Langues et littératures slaves</t>
  </si>
  <si>
    <t>Sciences et génie des matériaux</t>
  </si>
  <si>
    <t>SMDES18</t>
  </si>
  <si>
    <t>14-Langues et littératures romanes : espagnol, italien, portugais, autres langues romanes</t>
  </si>
  <si>
    <t>Chimie moléculaire</t>
  </si>
  <si>
    <t>SMCMO18</t>
  </si>
  <si>
    <t>15-Langues et littératures arabes, chinoises, japonaises, hébraïques, d'autres domaines linguistiques</t>
  </si>
  <si>
    <t>Gestion de l'environnement</t>
  </si>
  <si>
    <t>SMGEN18</t>
  </si>
  <si>
    <t>16-Psychologie, psychologie clinique, psychologie sociale</t>
  </si>
  <si>
    <t>EMGEN18</t>
  </si>
  <si>
    <t>17-Philosophie</t>
  </si>
  <si>
    <t>Physique fondamentale et applications</t>
  </si>
  <si>
    <t>SMPHY18</t>
  </si>
  <si>
    <t>18-Architecture (ses théories et ses pratiques), arts appliqués, arts plastiques, arts du spectacle, épistémologie des enseignements artistiques, esthétique, musicologie, musique, sciences de l'art</t>
  </si>
  <si>
    <t>Sciences de la Terre et des planètes, environnement</t>
  </si>
  <si>
    <t>SMTEP18</t>
  </si>
  <si>
    <t>19-Sociologie, démographie</t>
  </si>
  <si>
    <t>Management du sport</t>
  </si>
  <si>
    <t>PMMSP18</t>
  </si>
  <si>
    <t>20-Anthropologie biologique, ethnologie, préhistoire</t>
  </si>
  <si>
    <t>Sciences du langage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</si>
  <si>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</si>
  <si>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</si>
  <si>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</si>
  <si>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</si>
  <si>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</si>
  <si>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</si>
  <si>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</si>
  <si>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</si>
  <si>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</si>
  <si>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</si>
  <si>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</si>
  <si>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</si>
  <si>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</si>
  <si>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</si>
  <si>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</si>
  <si>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</si>
  <si>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</si>
  <si>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</si>
  <si>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</si>
  <si>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</si>
  <si>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</si>
  <si>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</si>
  <si>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</si>
  <si>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</si>
  <si>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</si>
  <si>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</si>
  <si>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</si>
  <si>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</si>
  <si>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</si>
  <si>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</si>
  <si>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</si>
  <si>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</si>
  <si>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</si>
  <si>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</si>
  <si>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</si>
  <si>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</si>
  <si>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</si>
  <si>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</si>
  <si>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</si>
  <si>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 xml:space="preserve">Semestre Pair </t>
  </si>
  <si>
    <t>Semestre Impair</t>
  </si>
  <si>
    <t>Semestre 1</t>
  </si>
  <si>
    <t>Semestre 2</t>
  </si>
  <si>
    <t>Semestre 3</t>
  </si>
  <si>
    <t>Semestre 4</t>
  </si>
  <si>
    <t>Semestre Pair</t>
  </si>
  <si>
    <t>Heure TD</t>
  </si>
  <si>
    <t>Heure TP</t>
  </si>
  <si>
    <t>Total</t>
  </si>
  <si>
    <t>Heure Porté par la maquette</t>
  </si>
  <si>
    <t>Mutualisation Porteuse</t>
  </si>
  <si>
    <t>Type  : Mineures / Projets (Offres Transversales Cycle 2 &amp; Cycle 3)</t>
  </si>
  <si>
    <t>COMPOSANTE</t>
  </si>
  <si>
    <t>Mineures / Projets</t>
  </si>
  <si>
    <t xml:space="preserve">Session </t>
  </si>
  <si>
    <t>Session Unique</t>
  </si>
  <si>
    <t xml:space="preserve">Heures Global Mineures/ Projets </t>
  </si>
  <si>
    <t xml:space="preserve">Heures Global Valorsées Mineures/ Projets </t>
  </si>
  <si>
    <t xml:space="preserve">Présentation Mineures ODYSSEE ( le Switch) </t>
  </si>
  <si>
    <t>Dans le cadre du projet ESPOIR (Environnement, Société, Parcours et Orientation Innovation par la Recherche) l'EUR ODYSSEE a mis en place le Switch qui est une bibliothèque de cours transversaux portant sur les défis sociaux et environnementaux commune à l'ensemble des Masters de l'EUR. (Liste des formations concernées jointe en annexe1). 
Chaque maquette de Master – ODYSSEE comporte une UE switch aux semestres 1, 2, et 3. cette UE est obligatoire et permet de valider 3 ECTS par semestre. 
En S1 Bloc Switch 1 et S2 Bloc Switch 2 : l'étudiant choisit une UE dans la liste.
En S3 deux possibilités s'offrent à l'étudiant : 
1- Choisir un UE dans l'option Switch ODYSSEE 3 sans composer une mineure et valider ainsi 3 UEs de thématiques variées ; 
2- Choisir une UE dans la même thématique des 2 UEs déjà validées en S1 et S2 et obtenir une mineure ( à 3 UEs). 
Une mineure à l'EUR ODYSSEE est donc la composition de 3 UEs validées en S1, S2 et S3 dans une même thématique.</t>
  </si>
  <si>
    <t>COMPENSATION</t>
  </si>
  <si>
    <t>Les MCC déterminent le mode de compensation entre UE, semestre et année ainsi que la possibilité d’une note éliminatoire.</t>
  </si>
  <si>
    <t>Obtention des UE</t>
  </si>
  <si>
    <t>Obtention du Semestre</t>
  </si>
  <si>
    <t>Obtention de l'Année</t>
  </si>
  <si>
    <t>Note éliminatoire/ Note seuil</t>
  </si>
  <si>
    <t>REDOUBLEMENT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</si>
  <si>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</si>
  <si>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</si>
  <si>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</si>
  <si>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</si>
  <si>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 xml:space="preserve">Liste </t>
  </si>
  <si>
    <t xml:space="preserve">Année </t>
  </si>
  <si>
    <t xml:space="preserve">1ère année </t>
  </si>
  <si>
    <t>Code  Liste  semestre 1</t>
  </si>
  <si>
    <t>Heures Maquette</t>
  </si>
  <si>
    <t xml:space="preserve">Semestre </t>
  </si>
  <si>
    <t>Heures Valorisées</t>
  </si>
  <si>
    <t>Niveau</t>
  </si>
  <si>
    <t>Libellé ELP</t>
  </si>
  <si>
    <t>ECTS</t>
  </si>
  <si>
    <t>Code Apogée Session unique</t>
  </si>
  <si>
    <t>Code Apogée Session Double</t>
  </si>
  <si>
    <t>Langues</t>
  </si>
  <si>
    <t>Formation Porteuse</t>
  </si>
  <si>
    <t>Observations / Remarques
ex: Intervention à titre gracieux / Capacité d'accueil max</t>
  </si>
  <si>
    <t xml:space="preserve">Switch ODYSSEE S1 </t>
  </si>
  <si>
    <t xml:space="preserve">Mini 1 Max 1 </t>
  </si>
  <si>
    <t>1.1</t>
  </si>
  <si>
    <t>Intelligence artificielle pour les SHS : Textes et images</t>
  </si>
  <si>
    <t>1.2</t>
  </si>
  <si>
    <t>Genres et (in)égalités : Histoire et construction du genre en SHS</t>
  </si>
  <si>
    <r>
      <t xml:space="preserve">charge d'enseignement assurée  par un pot commun alimenté par l'ensemble des Masters de l'EUR ODYSSEE, ou chaque parcours offre 36Heqtd  </t>
    </r>
    <r>
      <rPr>
        <sz val="11"/>
        <color rgb="FFFF0000"/>
        <rFont val="Calibri"/>
        <family val="2"/>
        <scheme val="minor"/>
      </rPr>
      <t xml:space="preserve">// maximum : 80 étudiants </t>
    </r>
  </si>
  <si>
    <t>1.3</t>
  </si>
  <si>
    <t>1.3.1</t>
  </si>
  <si>
    <t xml:space="preserve"> Introduction aux sciences de l'environnement</t>
  </si>
  <si>
    <t>1.3.2</t>
  </si>
  <si>
    <t xml:space="preserve">Approches environnementales de l'urbain </t>
  </si>
  <si>
    <t>1.4</t>
  </si>
  <si>
    <t>Epistémologie des Sciences sociales: Figures des sciences sociales I</t>
  </si>
  <si>
    <r>
      <t>charge d'enseignement assurée  par un pot commun alimenté par l'ensemble des Masters de l'EUR ODYSSEE, ou chaque parcours offre 36Heqtd //</t>
    </r>
    <r>
      <rPr>
        <sz val="11"/>
        <color rgb="FFFF0000"/>
        <rFont val="Calibri"/>
        <family val="2"/>
        <scheme val="minor"/>
      </rPr>
      <t xml:space="preserve">maximum : 45 étudiants </t>
    </r>
  </si>
  <si>
    <t>1.5</t>
  </si>
  <si>
    <t>Migrer à travers les âges</t>
  </si>
  <si>
    <t>Composante</t>
  </si>
  <si>
    <t>1ère session</t>
  </si>
  <si>
    <t xml:space="preserve">Seconde Chance </t>
  </si>
  <si>
    <t xml:space="preserve">Contrôle continu </t>
  </si>
  <si>
    <t xml:space="preserve">Contrôle Terminal </t>
  </si>
  <si>
    <t>Semestre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</si>
  <si>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</si>
  <si>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</si>
  <si>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</si>
  <si>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</si>
  <si>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</si>
  <si>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>Conservation note</t>
  </si>
  <si>
    <t xml:space="preserve">Capitalisable </t>
  </si>
  <si>
    <t>Compensable</t>
  </si>
  <si>
    <t>Seuil de compensation /20</t>
  </si>
  <si>
    <t>Malus d'assiduité</t>
  </si>
  <si>
    <t>Type de malus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</si>
  <si>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</si>
  <si>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</si>
  <si>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</si>
  <si>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</si>
  <si>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</si>
  <si>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</si>
  <si>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</si>
  <si>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OUI</t>
  </si>
  <si>
    <t>Code  Liste  semestre 2</t>
  </si>
  <si>
    <t>Code Apogée Session double</t>
  </si>
  <si>
    <t xml:space="preserve">Switch ODYSSEE S2 </t>
  </si>
  <si>
    <t xml:space="preserve">Min 1 Max 1 </t>
  </si>
  <si>
    <t>Intelligence artificielle pour les SHS: Graphes de connaissances et web sémantique</t>
  </si>
  <si>
    <t>Genres et (in)égalités : Inégalités du genre</t>
  </si>
  <si>
    <t>Epistémologie des Sciences sociales: Chercheur.ses dans la cité</t>
  </si>
  <si>
    <r>
      <t xml:space="preserve"> charge d'enseignement assurée  par un pot commun alimenté par l'ensemble des Masters de l'EUR ODYSSEE, ou chaque parcours offre 36Heqtd// </t>
    </r>
    <r>
      <rPr>
        <sz val="11"/>
        <color rgb="FFFF0000"/>
        <rFont val="Calibri"/>
        <family val="2"/>
        <scheme val="minor"/>
      </rPr>
      <t xml:space="preserve">maximum :70 étudiants </t>
    </r>
  </si>
  <si>
    <t>Le patrimoine sportif : histoires et objets</t>
  </si>
  <si>
    <r>
      <t xml:space="preserve">Charge d'enseignement assurée  par un pot commun alimenté par l'ensemble des Masters de l'EUR ODYSSEE, ou chaque parcours offre 36Heqtd// </t>
    </r>
    <r>
      <rPr>
        <sz val="11"/>
        <color rgb="FFFF0000"/>
        <rFont val="Calibri"/>
        <family val="2"/>
        <scheme val="minor"/>
      </rPr>
      <t xml:space="preserve">maximum :45 étudiants </t>
    </r>
  </si>
  <si>
    <t xml:space="preserve"> </t>
  </si>
  <si>
    <t xml:space="preserve">Swich ODYSSEE </t>
  </si>
  <si>
    <t xml:space="preserve">Deux possibilités pour l'étudiant : 
1- faire une UE dans l'option Switch ODYSSEE 3 sans composer une mineure  ; 
2-  Choisir une UE  dans la même thématique des 2 UEs déjàs pris en S1 et S2 et valider une mineure ( à 3 Ues) </t>
  </si>
  <si>
    <t>Max1 min1</t>
  </si>
  <si>
    <t xml:space="preserve">Switch ODYSSEE S3 </t>
  </si>
  <si>
    <t xml:space="preserve">Max1 Min 1 </t>
  </si>
  <si>
    <t>1.1.2</t>
  </si>
  <si>
    <t xml:space="preserve">Intelligence artificielle pour les SHS: Modélisation par Système Multi-agents </t>
  </si>
  <si>
    <t>1.1.3</t>
  </si>
  <si>
    <t>Genres et (in)égalités : Œuvrer pour l'égalité contre les discriminations</t>
  </si>
  <si>
    <t>1.1.4</t>
  </si>
  <si>
    <t> </t>
  </si>
  <si>
    <t>1.1.4.1</t>
  </si>
  <si>
    <t>1.1.4.2</t>
  </si>
  <si>
    <t>1.1.5</t>
  </si>
  <si>
    <t>1.1.6</t>
  </si>
  <si>
    <t>Epistémologie des Sciences sociales: Figures des sciences sociales II</t>
  </si>
  <si>
    <r>
      <t xml:space="preserve">charge d'enseignement assurée  par un pot commun alimenté par l'ensemble des Masters de l'EUR ODYSSEE, ou chaque parcours offre 36Heqtd// </t>
    </r>
    <r>
      <rPr>
        <sz val="11"/>
        <color rgb="FFFF0000"/>
        <rFont val="Calibri"/>
        <family val="2"/>
        <scheme val="minor"/>
      </rPr>
      <t xml:space="preserve">maximum  30 étudiants </t>
    </r>
  </si>
  <si>
    <t>1.1.7</t>
  </si>
  <si>
    <t xml:space="preserve">Atelier d'innovation Sociale </t>
  </si>
  <si>
    <t>1.1.8</t>
  </si>
  <si>
    <t>Conduite de projet Insertion Professionnelle Entreprenariat</t>
  </si>
  <si>
    <t>MINEURE Intelligence artificielle pour les SHS</t>
  </si>
  <si>
    <t>1.2.1</t>
  </si>
  <si>
    <t xml:space="preserve">Intelligence artificielle pour les SHS : Modélisation par Système Multi-agents </t>
  </si>
  <si>
    <t>1.2.2</t>
  </si>
  <si>
    <t xml:space="preserve">Intelligence artificielle pour les SHS : Textes et images S1 </t>
  </si>
  <si>
    <t>1.2.3</t>
  </si>
  <si>
    <t>Intelligence artificielle pour les SHS: Graphes de connaissances et web sémantique S2</t>
  </si>
  <si>
    <t>MINEURE Genres et (In)égalités</t>
  </si>
  <si>
    <t xml:space="preserve">Genres et (in)égalités : Histoire et construction du genre en SHS S1 </t>
  </si>
  <si>
    <t>1.3.3</t>
  </si>
  <si>
    <t>Genres et (in)égalités : Inégalités du genre S2</t>
  </si>
  <si>
    <t>MINEURE Epistémologie des Sciences sociales</t>
  </si>
  <si>
    <t>1.4.1</t>
  </si>
  <si>
    <t xml:space="preserve">Epistémologie des Sciences sociales: Figures des sciences sociales I S1 </t>
  </si>
  <si>
    <t>Epistémologie des Sciences sociales: Chercheur.ses dans la cité S2</t>
  </si>
  <si>
    <t xml:space="preserve">MINEURE Sciences sociales et environnement </t>
  </si>
  <si>
    <t>1.5.1</t>
  </si>
  <si>
    <t>1.5.2</t>
  </si>
  <si>
    <t>1.5.3</t>
  </si>
  <si>
    <t>Diplôme</t>
  </si>
  <si>
    <t>Sciences sociales et environnement S1 (1ECUE à choix)</t>
  </si>
  <si>
    <t xml:space="preserve">Sciences sociales et environnement S2 (1ECUE à choix) </t>
  </si>
  <si>
    <t xml:space="preserve">Sciences sociales et environnement S3 (1ECUE à choix) </t>
  </si>
  <si>
    <t xml:space="preserve">Démarches écorésponsables par la RSE </t>
  </si>
  <si>
    <t>Political Ecology : sciences sociales et territoires</t>
  </si>
  <si>
    <t xml:space="preserve">Sciences sociales et environnement S1 </t>
  </si>
  <si>
    <t>Sciences sociales et environnement S2</t>
  </si>
  <si>
    <t xml:space="preserve">Sciences sociales et environnement S3 </t>
  </si>
  <si>
    <t>1.4.2</t>
  </si>
  <si>
    <t>1.4.3</t>
  </si>
  <si>
    <t>modification Mcc</t>
  </si>
  <si>
    <t>Modification MCC</t>
  </si>
  <si>
    <r>
      <t xml:space="preserve">Charge d'enseignement assurée  par le projet EFFELIA </t>
    </r>
    <r>
      <rPr>
        <sz val="11"/>
        <color rgb="FFFF0000"/>
        <rFont val="Calibri"/>
        <family val="2"/>
        <scheme val="minor"/>
      </rPr>
      <t xml:space="preserve">// maximum : 25 étudiants </t>
    </r>
  </si>
  <si>
    <r>
      <rPr>
        <sz val="11"/>
        <color rgb="FFFF0000"/>
        <rFont val="Calibri"/>
        <family val="2"/>
        <scheme val="minor"/>
      </rPr>
      <t>ECUE proposé S1 et S3</t>
    </r>
    <r>
      <rPr>
        <sz val="11"/>
        <color theme="1"/>
        <rFont val="Calibri"/>
        <family val="2"/>
        <scheme val="minor"/>
      </rPr>
      <t xml:space="preserve">
charge d'enseignement assurée  par un pot commun alimenté par l'ensemble des Masters de l'EUR ODYSSEE, ou chaque parcours offre 36Heqtd// </t>
    </r>
    <r>
      <rPr>
        <sz val="11"/>
        <color rgb="FFFF0000"/>
        <rFont val="Calibri"/>
        <family val="2"/>
        <scheme val="minor"/>
      </rPr>
      <t>maximum : 70 étudiants (35/semestre)</t>
    </r>
  </si>
  <si>
    <r>
      <rPr>
        <sz val="11"/>
        <color rgb="FFFF0000"/>
        <rFont val="Calibri"/>
        <family val="2"/>
        <scheme val="minor"/>
      </rPr>
      <t>UE proposée S1 et S3</t>
    </r>
    <r>
      <rPr>
        <sz val="11"/>
        <color theme="1"/>
        <rFont val="Calibri"/>
        <family val="2"/>
        <scheme val="minor"/>
      </rPr>
      <t xml:space="preserve">
charge d'enseignement assurée  par un pot commun alimenté par l'ensemble des Masters de l'EUR ODYSSEE, ou chaque parcours offre 36Heqtd //</t>
    </r>
    <r>
      <rPr>
        <sz val="11"/>
        <color rgb="FFFF0000"/>
        <rFont val="Calibri"/>
        <family val="2"/>
        <scheme val="minor"/>
      </rPr>
      <t xml:space="preserve"> maximum : 70 étudiants (35/semestre)</t>
    </r>
  </si>
  <si>
    <r>
      <t xml:space="preserve">Charge d'enseignement assurée  par le projet EFFELIA // </t>
    </r>
    <r>
      <rPr>
        <sz val="11"/>
        <color rgb="FFFF0000"/>
        <rFont val="Calibri"/>
        <family val="2"/>
        <scheme val="minor"/>
      </rPr>
      <t xml:space="preserve">maximum : 25 étudiants </t>
    </r>
  </si>
  <si>
    <r>
      <t xml:space="preserve">Charge d'enseignement assurée  par un pot commun alimenté par l'ensemble des Masters de l'EUR ODYSSEE, ou chaque parcours offre 36Heqtd// </t>
    </r>
    <r>
      <rPr>
        <sz val="11"/>
        <color rgb="FFFF0000"/>
        <rFont val="Calibri"/>
        <family val="2"/>
        <scheme val="minor"/>
      </rPr>
      <t xml:space="preserve">maximum :60 étudiants </t>
    </r>
  </si>
  <si>
    <r>
      <t xml:space="preserve"> charge d'enseignement assurée  par un pot commun alimenté par l'ensemble des Masters de l'EUR ODYSSEE, ou chaque parcours offre 36Heqtd// </t>
    </r>
    <r>
      <rPr>
        <sz val="11"/>
        <color rgb="FFFF0000"/>
        <rFont val="Calibri"/>
        <family val="2"/>
        <scheme val="minor"/>
      </rPr>
      <t xml:space="preserve">maximum :45 étudiants </t>
    </r>
  </si>
  <si>
    <r>
      <rPr>
        <sz val="11"/>
        <color rgb="FFFF0000"/>
        <rFont val="Calibri"/>
        <family val="2"/>
        <scheme val="minor"/>
      </rPr>
      <t>ECUE proposé S1 et S3</t>
    </r>
    <r>
      <rPr>
        <sz val="11"/>
        <color theme="1"/>
        <rFont val="Calibri"/>
        <family val="2"/>
        <scheme val="minor"/>
      </rPr>
      <t xml:space="preserve">
charge d'enseignement assurée  par un pot commun alimenté par l'ensemble des Masters de l'EUR ODYSSEE, ou chaque parcours offre 36Heqtd  </t>
    </r>
    <r>
      <rPr>
        <sz val="11"/>
        <color rgb="FFFF0000"/>
        <rFont val="Calibri"/>
        <family val="2"/>
        <scheme val="minor"/>
      </rPr>
      <t>// maximum  :45 étudiants (23 en S1 et 22 en S3)</t>
    </r>
  </si>
  <si>
    <r>
      <t xml:space="preserve">charge d'enseignement assurée  par un pot commun alimenté par l'ensemble des Masters de l'EUR ODYSSEE, ou chaque parcours offre 36Heqtd// </t>
    </r>
    <r>
      <rPr>
        <sz val="11"/>
        <color rgb="FFFF0000"/>
        <rFont val="Calibri"/>
        <family val="2"/>
        <scheme val="minor"/>
      </rPr>
      <t xml:space="preserve">maximum  45 étudiants </t>
    </r>
  </si>
  <si>
    <r>
      <rPr>
        <b/>
        <sz val="14"/>
        <color rgb="FFFF0000"/>
        <rFont val="Calibri"/>
        <family val="2"/>
        <scheme val="minor"/>
      </rPr>
      <t xml:space="preserve">Mutualisé avec HMEBAE1 </t>
    </r>
    <r>
      <rPr>
        <sz val="11"/>
        <color theme="1"/>
        <rFont val="Calibri"/>
        <family val="2"/>
        <scheme val="minor"/>
      </rPr>
      <t xml:space="preserve">
charge d'enseignement assurée  par un pot commun alimenté par l'ensemble des Masters de l'EUR ODYSSEE, ou chaque parcours offre 36Heqtd// </t>
    </r>
    <r>
      <rPr>
        <sz val="11"/>
        <color rgb="FFFF0000"/>
        <rFont val="Calibri"/>
        <family val="2"/>
        <scheme val="minor"/>
      </rPr>
      <t>maximum  70 étudiants (35/semestre)</t>
    </r>
  </si>
  <si>
    <r>
      <rPr>
        <b/>
        <sz val="14"/>
        <color rgb="FFFF0000"/>
        <rFont val="Calibri"/>
        <family val="2"/>
        <scheme val="minor"/>
      </rPr>
      <t>Mutualisé avec HMEBIE1</t>
    </r>
    <r>
      <rPr>
        <sz val="11"/>
        <color theme="1"/>
        <rFont val="Calibri"/>
        <family val="2"/>
        <scheme val="minor"/>
      </rPr>
      <t xml:space="preserve">
charge d'enseignement assurée  par un pot commun alimenté par l'ensemble des Masters de l'EUR ODYSSEE, ou chaque parcours offre 36Heqtd//</t>
    </r>
    <r>
      <rPr>
        <sz val="11"/>
        <color rgb="FFFF0000"/>
        <rFont val="Calibri"/>
        <family val="2"/>
        <scheme val="minor"/>
      </rPr>
      <t xml:space="preserve"> maximum :45 étudiants (23 en S1 et 22 en S3)</t>
    </r>
  </si>
  <si>
    <r>
      <rPr>
        <b/>
        <sz val="14"/>
        <color rgb="FFFF0000"/>
        <rFont val="Calibri"/>
        <family val="2"/>
        <scheme val="minor"/>
      </rPr>
      <t>Mutualisé avec HMUBMA1</t>
    </r>
    <r>
      <rPr>
        <sz val="11"/>
        <color theme="1"/>
        <rFont val="Calibri"/>
        <family val="2"/>
        <scheme val="minor"/>
      </rPr>
      <t xml:space="preserve">
charge d'enseignement assurée  par un pot commun alimenté par l'ensemble des Masters de l'EUR ODYSSEE, ou chaque parcours offre 36Heqtd// </t>
    </r>
    <r>
      <rPr>
        <sz val="11"/>
        <color rgb="FFFF0000"/>
        <rFont val="Calibri"/>
        <family val="2"/>
        <scheme val="minor"/>
      </rPr>
      <t xml:space="preserve">maximum  70 étudiants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</si>
</sst>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4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9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3" xfId="0" applyBorder="1"/>
    <xf numFmtId="0" fontId="0" fillId="0" borderId="15" xfId="0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164" fontId="5" fillId="0" borderId="0" xfId="0" applyNumberFormat="1" applyFont="1" applyAlignment="1" applyProtection="1">
      <alignment horizontal="center" vertic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7" xfId="0" applyBorder="1"/>
    <xf numFmtId="0" fontId="0" fillId="0" borderId="3" xfId="0" applyBorder="1"/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164" fontId="0" fillId="0" borderId="0" xfId="0" applyNumberFormat="1" applyAlignment="1">
      <alignment vertical="center"/>
    </xf>
    <xf numFmtId="0" fontId="0" fillId="0" borderId="1" xfId="0" applyBorder="1" applyProtection="1">
      <protection locked="0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164" fontId="0" fillId="2" borderId="8" xfId="0" applyNumberFormat="1" applyFill="1" applyBorder="1" applyAlignment="1">
      <alignment vertical="center"/>
    </xf>
    <xf numFmtId="164" fontId="0" fillId="2" borderId="9" xfId="0" applyNumberFormat="1" applyFill="1" applyBorder="1" applyAlignment="1">
      <alignment vertical="center"/>
    </xf>
    <xf numFmtId="164" fontId="0" fillId="2" borderId="10" xfId="0" applyNumberFormat="1" applyFill="1" applyBorder="1" applyAlignment="1">
      <alignment vertical="center"/>
    </xf>
    <xf numFmtId="164" fontId="0" fillId="2" borderId="12" xfId="0" applyNumberForma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8" fillId="7" borderId="16" xfId="0" applyFont="1" applyFill="1" applyBorder="1" applyAlignment="1" applyProtection="1">
      <alignment horizontal="left" vertical="center" wrapText="1"/>
      <protection locked="0"/>
    </xf>
    <xf numFmtId="0" fontId="8" fillId="7" borderId="1" xfId="0" applyFont="1" applyFill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 applyProtection="1">
      <alignment wrapText="1"/>
      <protection locked="0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0" xfId="0" applyFont="1" applyFill="1" applyAlignment="1" applyProtection="1">
      <alignment wrapText="1"/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14" xfId="0" applyBorder="1" applyAlignment="1" applyProtection="1">
      <alignment vertical="center" wrapText="1"/>
      <protection locked="0"/>
    </xf>
    <xf numFmtId="0" fontId="0" fillId="2" borderId="6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1" fillId="7" borderId="16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7" borderId="1" xfId="0" applyFont="1" applyFill="1" applyBorder="1" applyAlignment="1" applyProtection="1">
      <alignment horizontal="left" wrapText="1"/>
      <protection locked="0"/>
    </xf>
    <xf numFmtId="0" fontId="1" fillId="0" borderId="1" xfId="0" applyFont="1" applyBorder="1" applyAlignment="1" applyProtection="1">
      <alignment horizontal="left" wrapText="1"/>
      <protection locked="0"/>
    </xf>
    <xf numFmtId="0" fontId="9" fillId="9" borderId="1" xfId="0" applyFont="1" applyFill="1" applyBorder="1" applyAlignment="1">
      <alignment wrapText="1"/>
    </xf>
    <xf numFmtId="0" fontId="9" fillId="10" borderId="13" xfId="0" applyFont="1" applyFill="1" applyBorder="1" applyAlignment="1">
      <alignment wrapText="1"/>
    </xf>
    <xf numFmtId="0" fontId="9" fillId="10" borderId="12" xfId="0" applyFont="1" applyFill="1" applyBorder="1" applyAlignment="1">
      <alignment wrapText="1"/>
    </xf>
    <xf numFmtId="0" fontId="9" fillId="0" borderId="13" xfId="0" applyFont="1" applyBorder="1" applyAlignment="1">
      <alignment wrapText="1"/>
    </xf>
    <xf numFmtId="0" fontId="9" fillId="0" borderId="12" xfId="0" applyFont="1" applyBorder="1" applyAlignment="1">
      <alignment wrapText="1"/>
    </xf>
    <xf numFmtId="0" fontId="0" fillId="11" borderId="0" xfId="0" applyFill="1"/>
    <xf numFmtId="164" fontId="0" fillId="11" borderId="1" xfId="0" applyNumberFormat="1" applyFill="1" applyBorder="1" applyAlignment="1">
      <alignment horizontal="center" vertical="center"/>
    </xf>
    <xf numFmtId="164" fontId="0" fillId="11" borderId="1" xfId="0" applyNumberFormat="1" applyFill="1" applyBorder="1" applyAlignment="1" applyProtection="1">
      <alignment horizontal="center" vertical="center" wrapText="1"/>
      <protection locked="0"/>
    </xf>
    <xf numFmtId="0" fontId="0" fillId="11" borderId="1" xfId="0" applyFill="1" applyBorder="1" applyAlignment="1" applyProtection="1">
      <alignment horizontal="center" vertical="center" wrapText="1"/>
      <protection locked="0"/>
    </xf>
    <xf numFmtId="0" fontId="0" fillId="11" borderId="1" xfId="0" applyFill="1" applyBorder="1" applyAlignment="1" applyProtection="1">
      <alignment horizontal="center" vertical="center"/>
      <protection locked="0"/>
    </xf>
    <xf numFmtId="0" fontId="0" fillId="11" borderId="1" xfId="0" applyFill="1" applyBorder="1" applyProtection="1">
      <protection locked="0"/>
    </xf>
    <xf numFmtId="164" fontId="1" fillId="0" borderId="1" xfId="0" applyNumberFormat="1" applyFont="1" applyBorder="1" applyAlignment="1">
      <alignment horizontal="center" vertical="center"/>
    </xf>
    <xf numFmtId="0" fontId="9" fillId="7" borderId="1" xfId="0" applyFont="1" applyFill="1" applyBorder="1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3" borderId="1" xfId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4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0" fillId="0" borderId="7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4" fontId="4" fillId="3" borderId="7" xfId="0" applyNumberFormat="1" applyFont="1" applyFill="1" applyBorder="1" applyAlignment="1" applyProtection="1">
      <alignment horizontal="center" vertical="center"/>
      <protection locked="0"/>
    </xf>
    <xf numFmtId="164" fontId="4" fillId="3" borderId="4" xfId="0" applyNumberFormat="1" applyFont="1" applyFill="1" applyBorder="1" applyAlignment="1" applyProtection="1">
      <alignment horizontal="center" vertical="center"/>
      <protection locked="0"/>
    </xf>
    <xf numFmtId="164" fontId="4" fillId="3" borderId="5" xfId="0" applyNumberFormat="1" applyFont="1" applyFill="1" applyBorder="1" applyAlignment="1" applyProtection="1">
      <alignment horizontal="center" vertical="center"/>
      <protection locked="0"/>
    </xf>
    <xf numFmtId="164" fontId="4" fillId="3" borderId="8" xfId="0" applyNumberFormat="1" applyFont="1" applyFill="1" applyBorder="1" applyAlignment="1" applyProtection="1">
      <alignment horizontal="center" vertical="center"/>
      <protection locked="0"/>
    </xf>
    <xf numFmtId="164" fontId="4" fillId="3" borderId="0" xfId="0" applyNumberFormat="1" applyFont="1" applyFill="1" applyAlignment="1" applyProtection="1">
      <alignment horizontal="center" vertical="center"/>
      <protection locked="0"/>
    </xf>
    <xf numFmtId="164" fontId="4" fillId="3" borderId="9" xfId="0" applyNumberFormat="1" applyFont="1" applyFill="1" applyBorder="1" applyAlignment="1" applyProtection="1">
      <alignment horizontal="center" vertical="center"/>
      <protection locked="0"/>
    </xf>
    <xf numFmtId="164" fontId="4" fillId="3" borderId="10" xfId="0" applyNumberFormat="1" applyFont="1" applyFill="1" applyBorder="1" applyAlignment="1" applyProtection="1">
      <alignment horizontal="center" vertical="center"/>
      <protection locked="0"/>
    </xf>
    <xf numFmtId="164" fontId="4" fillId="3" borderId="11" xfId="0" applyNumberFormat="1" applyFont="1" applyFill="1" applyBorder="1" applyAlignment="1" applyProtection="1">
      <alignment horizontal="center" vertical="center"/>
      <protection locked="0"/>
    </xf>
    <xf numFmtId="164" fontId="4" fillId="3" borderId="12" xfId="0" applyNumberFormat="1" applyFont="1" applyFill="1" applyBorder="1" applyAlignment="1" applyProtection="1">
      <alignment horizontal="center" vertical="center"/>
      <protection locked="0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64" fontId="4" fillId="3" borderId="1" xfId="0" applyNumberFormat="1" applyFont="1" applyFill="1" applyBorder="1" applyAlignment="1">
      <alignment horizontal="center" vertical="center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4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3" borderId="11" xfId="0" applyNumberFormat="1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0" fillId="0" borderId="7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164" fontId="0" fillId="2" borderId="8" xfId="0" applyNumberFormat="1" applyFill="1" applyBorder="1" applyAlignment="1">
      <alignment horizontal="center" vertical="center"/>
    </xf>
    <xf numFmtId="164" fontId="0" fillId="2" borderId="9" xfId="0" applyNumberFormat="1" applyFill="1" applyBorder="1" applyAlignment="1">
      <alignment horizontal="center" vertical="center"/>
    </xf>
    <xf numFmtId="164" fontId="0" fillId="2" borderId="10" xfId="0" applyNumberFormat="1" applyFill="1" applyBorder="1" applyAlignment="1">
      <alignment horizontal="center" vertical="center"/>
    </xf>
    <xf numFmtId="164" fontId="0" fillId="2" borderId="12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Lien hypertexte" xfId="1" builtinId="8"/>
    <cellStyle name="Normal" xfId="0" builtinId="0"/>
  </cellStyles>
  <dxfs count="241"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 patternType="solid"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 patternType="solid"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531254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1179082</xdr:colOff>
      <xdr:row>5</xdr:row>
      <xdr:rowOff>21465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630E6D9-C62C-4BD9-976C-27CF7F55C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6111" y="71045"/>
          <a:ext cx="7360695" cy="8545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552559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CA8D5C1-EE7A-4798-A1C3-8503F6C24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29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1179082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F512781-B333-46C8-BDDE-C99527406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4430" y="69140"/>
          <a:ext cx="7377952" cy="8572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1253599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8E32F5C-6350-4E22-9BDE-E01852D67E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291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1179082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B171F78-5708-4E74-8A6D-765889514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4430" y="69140"/>
          <a:ext cx="7377952" cy="8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B1838-281E-414D-A9F2-397D5EB5D5A2}">
  <sheetPr codeName="Feuil1"/>
  <dimension ref="A1:P92"/>
  <sheetViews>
    <sheetView topLeftCell="C1" zoomScale="85" zoomScaleNormal="85" workbookViewId="0">
      <selection activeCell="D12" sqref="D12"/>
    </sheetView>
  </sheetViews>
  <sheetFormatPr baseColWidth="10" defaultColWidth="11.42578125" defaultRowHeight="15" x14ac:dyDescent="0.25"/>
  <cols>
    <col min="1" max="1" width="49.7109375" bestFit="1" customWidth="1"/>
    <col min="2" max="2" width="96.140625" bestFit="1" customWidth="1"/>
    <col min="3" max="3" width="86" customWidth="1"/>
    <col min="4" max="4" width="64.7109375" customWidth="1"/>
    <col min="5" max="5" width="36.28515625" bestFit="1" customWidth="1"/>
    <col min="6" max="6" width="64.28515625" customWidth="1"/>
    <col min="7" max="7" width="29.28515625" customWidth="1"/>
    <col min="8" max="8" width="25.42578125" customWidth="1"/>
    <col min="9" max="9" width="57.42578125" bestFit="1" customWidth="1"/>
    <col min="10" max="11" width="57.42578125" customWidth="1"/>
    <col min="12" max="12" width="58.85546875" customWidth="1"/>
    <col min="15" max="15" width="98.5703125" bestFit="1" customWidth="1"/>
    <col min="16" max="16" width="16" bestFit="1" customWidth="1"/>
  </cols>
  <sheetData>
    <row r="1" spans="1:16" x14ac:dyDescent="0.25">
      <c r="A1" s="20" t="s">
        <v>0</v>
      </c>
      <c r="B1" s="1" t="s">
        <v>1</v>
      </c>
      <c r="C1" s="20" t="s">
        <v>2</v>
      </c>
      <c r="D1" s="1" t="s">
        <v>3</v>
      </c>
      <c r="E1" s="20" t="s">
        <v>4</v>
      </c>
      <c r="F1" s="1" t="s">
        <v>5</v>
      </c>
      <c r="G1" s="1" t="s">
        <v>6</v>
      </c>
      <c r="O1" s="1" t="s">
        <v>7</v>
      </c>
      <c r="P1" s="1" t="s">
        <v>8</v>
      </c>
    </row>
    <row r="2" spans="1:16" x14ac:dyDescent="0.25">
      <c r="A2" s="20" t="s">
        <v>9</v>
      </c>
      <c r="B2" s="1" t="s">
        <v>10</v>
      </c>
      <c r="C2" s="20" t="s">
        <v>11</v>
      </c>
      <c r="D2" s="1" t="s">
        <v>12</v>
      </c>
      <c r="E2" s="20" t="s">
        <v>13</v>
      </c>
      <c r="F2" s="1" t="s">
        <v>14</v>
      </c>
      <c r="G2" s="1" t="s">
        <v>15</v>
      </c>
      <c r="O2" s="1" t="s">
        <v>16</v>
      </c>
      <c r="P2" s="1" t="s">
        <v>17</v>
      </c>
    </row>
    <row r="3" spans="1:16" x14ac:dyDescent="0.25">
      <c r="A3" s="20" t="s">
        <v>18</v>
      </c>
      <c r="B3" s="1" t="s">
        <v>19</v>
      </c>
      <c r="C3" s="20" t="s">
        <v>20</v>
      </c>
      <c r="D3" s="1" t="s">
        <v>21</v>
      </c>
      <c r="E3" s="20" t="s">
        <v>22</v>
      </c>
      <c r="F3" s="1" t="s">
        <v>23</v>
      </c>
      <c r="G3" s="1" t="s">
        <v>24</v>
      </c>
      <c r="O3" s="1" t="s">
        <v>25</v>
      </c>
      <c r="P3" s="1" t="s">
        <v>26</v>
      </c>
    </row>
    <row r="4" spans="1:16" x14ac:dyDescent="0.25">
      <c r="A4" s="20" t="s">
        <v>27</v>
      </c>
      <c r="B4" s="1" t="s">
        <v>28</v>
      </c>
      <c r="D4" s="1" t="s">
        <v>29</v>
      </c>
      <c r="F4" s="1" t="s">
        <v>30</v>
      </c>
      <c r="G4" s="1" t="s">
        <v>31</v>
      </c>
      <c r="O4" s="1" t="s">
        <v>32</v>
      </c>
      <c r="P4" s="1" t="s">
        <v>33</v>
      </c>
    </row>
    <row r="5" spans="1:16" x14ac:dyDescent="0.25">
      <c r="B5" s="1" t="s">
        <v>34</v>
      </c>
      <c r="D5" s="1" t="s">
        <v>35</v>
      </c>
      <c r="O5" s="1" t="s">
        <v>36</v>
      </c>
      <c r="P5" s="1" t="s">
        <v>37</v>
      </c>
    </row>
    <row r="6" spans="1:16" x14ac:dyDescent="0.25">
      <c r="B6" s="1" t="s">
        <v>38</v>
      </c>
      <c r="D6" s="1" t="s">
        <v>39</v>
      </c>
      <c r="O6" s="1" t="s">
        <v>36</v>
      </c>
      <c r="P6" s="1" t="s">
        <v>40</v>
      </c>
    </row>
    <row r="7" spans="1:16" x14ac:dyDescent="0.25">
      <c r="O7" s="1" t="s">
        <v>41</v>
      </c>
      <c r="P7" s="1" t="s">
        <v>42</v>
      </c>
    </row>
    <row r="8" spans="1:16" x14ac:dyDescent="0.25">
      <c r="O8" s="1" t="s">
        <v>43</v>
      </c>
      <c r="P8" s="1" t="s">
        <v>44</v>
      </c>
    </row>
    <row r="9" spans="1:16" x14ac:dyDescent="0.25">
      <c r="O9" s="1" t="s">
        <v>45</v>
      </c>
      <c r="P9" s="1" t="s">
        <v>46</v>
      </c>
    </row>
    <row r="10" spans="1:16" x14ac:dyDescent="0.25">
      <c r="O10" s="1" t="s">
        <v>47</v>
      </c>
      <c r="P10" s="1" t="s">
        <v>48</v>
      </c>
    </row>
    <row r="11" spans="1:16" x14ac:dyDescent="0.25">
      <c r="A11" s="1" t="s">
        <v>49</v>
      </c>
      <c r="B11" s="1" t="s">
        <v>50</v>
      </c>
      <c r="C11" s="1" t="s">
        <v>51</v>
      </c>
      <c r="D11" s="1" t="s">
        <v>52</v>
      </c>
      <c r="O11" s="1" t="s">
        <v>53</v>
      </c>
      <c r="P11" s="1" t="s">
        <v>54</v>
      </c>
    </row>
    <row r="12" spans="1:16" x14ac:dyDescent="0.25">
      <c r="A12" s="1" t="s">
        <v>55</v>
      </c>
      <c r="B12" s="1" t="s">
        <v>56</v>
      </c>
      <c r="C12" s="1" t="s">
        <v>57</v>
      </c>
      <c r="D12" s="1" t="s">
        <v>58</v>
      </c>
      <c r="O12" s="1" t="s">
        <v>59</v>
      </c>
      <c r="P12" s="1" t="s">
        <v>60</v>
      </c>
    </row>
    <row r="13" spans="1:16" x14ac:dyDescent="0.25">
      <c r="O13" s="1" t="s">
        <v>59</v>
      </c>
      <c r="P13" s="1" t="s">
        <v>61</v>
      </c>
    </row>
    <row r="14" spans="1:16" x14ac:dyDescent="0.25">
      <c r="O14" s="1" t="s">
        <v>62</v>
      </c>
      <c r="P14" s="1" t="s">
        <v>63</v>
      </c>
    </row>
    <row r="15" spans="1:16" x14ac:dyDescent="0.25">
      <c r="O15" s="1" t="s">
        <v>64</v>
      </c>
      <c r="P15" s="1" t="s">
        <v>65</v>
      </c>
    </row>
    <row r="16" spans="1:16" x14ac:dyDescent="0.25">
      <c r="O16" s="1" t="s">
        <v>66</v>
      </c>
      <c r="P16" s="1" t="s">
        <v>67</v>
      </c>
    </row>
    <row r="17" spans="1:16" x14ac:dyDescent="0.25">
      <c r="O17" s="1" t="s">
        <v>68</v>
      </c>
      <c r="P17" s="1" t="s">
        <v>69</v>
      </c>
    </row>
    <row r="18" spans="1:16" x14ac:dyDescent="0.25">
      <c r="O18" s="1" t="s">
        <v>70</v>
      </c>
      <c r="P18" s="1" t="s">
        <v>71</v>
      </c>
    </row>
    <row r="19" spans="1:16" x14ac:dyDescent="0.25">
      <c r="O19" s="1" t="s">
        <v>72</v>
      </c>
      <c r="P19" s="1" t="s">
        <v>73</v>
      </c>
    </row>
    <row r="20" spans="1:16" x14ac:dyDescent="0.25">
      <c r="O20" s="1" t="s">
        <v>74</v>
      </c>
      <c r="P20" s="1" t="s">
        <v>75</v>
      </c>
    </row>
    <row r="21" spans="1:16" x14ac:dyDescent="0.25">
      <c r="O21" s="1" t="s">
        <v>76</v>
      </c>
      <c r="P21" s="1" t="s">
        <v>77</v>
      </c>
    </row>
    <row r="22" spans="1:16" x14ac:dyDescent="0.25">
      <c r="O22" s="1" t="s">
        <v>78</v>
      </c>
      <c r="P22" s="1" t="s">
        <v>79</v>
      </c>
    </row>
    <row r="23" spans="1:16" x14ac:dyDescent="0.25">
      <c r="O23" s="1" t="s">
        <v>80</v>
      </c>
      <c r="P23" s="1" t="s">
        <v>81</v>
      </c>
    </row>
    <row r="24" spans="1:16" x14ac:dyDescent="0.25">
      <c r="A24" s="1" t="s">
        <v>82</v>
      </c>
      <c r="O24" s="1" t="s">
        <v>83</v>
      </c>
      <c r="P24" s="1" t="s">
        <v>84</v>
      </c>
    </row>
    <row r="25" spans="1:16" x14ac:dyDescent="0.25">
      <c r="A25" s="1" t="s">
        <v>85</v>
      </c>
      <c r="B25" s="1" t="s">
        <v>86</v>
      </c>
      <c r="C25" s="1" t="s">
        <v>87</v>
      </c>
      <c r="D25" s="1" t="s">
        <v>88</v>
      </c>
      <c r="E25" s="1" t="s">
        <v>89</v>
      </c>
      <c r="F25" s="1" t="s">
        <v>90</v>
      </c>
      <c r="G25" s="1" t="s">
        <v>91</v>
      </c>
      <c r="O25" s="1" t="s">
        <v>92</v>
      </c>
      <c r="P25" s="1" t="s">
        <v>93</v>
      </c>
    </row>
    <row r="26" spans="1:16" x14ac:dyDescent="0.25">
      <c r="A26" s="1" t="s">
        <v>94</v>
      </c>
      <c r="B26" s="1" t="s">
        <v>95</v>
      </c>
      <c r="C26" s="20" t="s">
        <v>96</v>
      </c>
      <c r="D26" s="1" t="s">
        <v>97</v>
      </c>
      <c r="E26" s="45" t="s">
        <v>98</v>
      </c>
      <c r="F26" s="1" t="s">
        <v>99</v>
      </c>
      <c r="G26" s="1" t="s">
        <v>100</v>
      </c>
      <c r="O26" s="1" t="s">
        <v>101</v>
      </c>
      <c r="P26" s="1" t="s">
        <v>102</v>
      </c>
    </row>
    <row r="27" spans="1:16" x14ac:dyDescent="0.25">
      <c r="B27" s="1" t="s">
        <v>98</v>
      </c>
      <c r="C27" s="44"/>
      <c r="D27" s="1" t="s">
        <v>98</v>
      </c>
      <c r="E27" s="45" t="s">
        <v>103</v>
      </c>
      <c r="F27" s="1" t="s">
        <v>95</v>
      </c>
      <c r="G27" s="1" t="s">
        <v>104</v>
      </c>
      <c r="O27" s="1" t="s">
        <v>105</v>
      </c>
      <c r="P27" s="1" t="s">
        <v>106</v>
      </c>
    </row>
    <row r="28" spans="1:16" x14ac:dyDescent="0.25">
      <c r="D28" s="1" t="s">
        <v>103</v>
      </c>
      <c r="F28" s="1" t="s">
        <v>94</v>
      </c>
      <c r="G28" s="1" t="s">
        <v>97</v>
      </c>
      <c r="O28" s="1" t="s">
        <v>107</v>
      </c>
      <c r="P28" s="1" t="s">
        <v>108</v>
      </c>
    </row>
    <row r="29" spans="1:16" x14ac:dyDescent="0.25">
      <c r="D29" s="1" t="s">
        <v>94</v>
      </c>
      <c r="G29" s="1" t="s">
        <v>103</v>
      </c>
      <c r="O29" s="1" t="s">
        <v>109</v>
      </c>
      <c r="P29" s="1" t="s">
        <v>110</v>
      </c>
    </row>
    <row r="30" spans="1:16" x14ac:dyDescent="0.25">
      <c r="O30" s="1" t="s">
        <v>111</v>
      </c>
      <c r="P30" s="1" t="s">
        <v>112</v>
      </c>
    </row>
    <row r="31" spans="1:16" x14ac:dyDescent="0.25">
      <c r="O31" s="1" t="s">
        <v>113</v>
      </c>
      <c r="P31" s="1" t="s">
        <v>114</v>
      </c>
    </row>
    <row r="32" spans="1:16" x14ac:dyDescent="0.25">
      <c r="O32" s="1" t="s">
        <v>115</v>
      </c>
      <c r="P32" s="1" t="s">
        <v>116</v>
      </c>
    </row>
    <row r="33" spans="3:16" x14ac:dyDescent="0.25">
      <c r="O33" s="1" t="s">
        <v>117</v>
      </c>
      <c r="P33" s="1" t="s">
        <v>118</v>
      </c>
    </row>
    <row r="34" spans="3:16" x14ac:dyDescent="0.25">
      <c r="O34" s="1" t="s">
        <v>119</v>
      </c>
      <c r="P34" s="1" t="s">
        <v>120</v>
      </c>
    </row>
    <row r="35" spans="3:16" x14ac:dyDescent="0.25">
      <c r="C35" s="31" t="s">
        <v>121</v>
      </c>
      <c r="O35" s="1" t="s">
        <v>122</v>
      </c>
      <c r="P35" s="1" t="s">
        <v>123</v>
      </c>
    </row>
    <row r="36" spans="3:16" x14ac:dyDescent="0.25">
      <c r="C36" s="30" t="s">
        <v>124</v>
      </c>
      <c r="O36" s="1" t="s">
        <v>125</v>
      </c>
      <c r="P36" s="1" t="s">
        <v>126</v>
      </c>
    </row>
    <row r="37" spans="3:16" x14ac:dyDescent="0.25">
      <c r="C37" s="30" t="s">
        <v>127</v>
      </c>
      <c r="O37" s="1" t="s">
        <v>128</v>
      </c>
      <c r="P37" s="1" t="s">
        <v>129</v>
      </c>
    </row>
    <row r="38" spans="3:16" x14ac:dyDescent="0.25">
      <c r="C38" s="30" t="s">
        <v>130</v>
      </c>
      <c r="O38" s="1" t="s">
        <v>131</v>
      </c>
      <c r="P38" s="1" t="s">
        <v>132</v>
      </c>
    </row>
    <row r="39" spans="3:16" x14ac:dyDescent="0.25">
      <c r="C39" s="30" t="s">
        <v>133</v>
      </c>
      <c r="F39" s="43"/>
      <c r="O39" s="1" t="s">
        <v>134</v>
      </c>
      <c r="P39" s="1" t="s">
        <v>135</v>
      </c>
    </row>
    <row r="40" spans="3:16" x14ac:dyDescent="0.25">
      <c r="C40" s="30" t="s">
        <v>136</v>
      </c>
      <c r="O40" s="1" t="s">
        <v>137</v>
      </c>
      <c r="P40" s="1" t="s">
        <v>138</v>
      </c>
    </row>
    <row r="41" spans="3:16" x14ac:dyDescent="0.25">
      <c r="C41" s="30" t="s">
        <v>139</v>
      </c>
      <c r="O41" s="1" t="s">
        <v>140</v>
      </c>
      <c r="P41" s="1" t="s">
        <v>141</v>
      </c>
    </row>
    <row r="42" spans="3:16" x14ac:dyDescent="0.25">
      <c r="C42" s="30" t="s">
        <v>142</v>
      </c>
      <c r="O42" s="1" t="s">
        <v>143</v>
      </c>
      <c r="P42" s="1" t="s">
        <v>144</v>
      </c>
    </row>
    <row r="43" spans="3:16" x14ac:dyDescent="0.25">
      <c r="C43" s="30" t="s">
        <v>145</v>
      </c>
      <c r="O43" s="1" t="s">
        <v>146</v>
      </c>
      <c r="P43" s="1" t="s">
        <v>147</v>
      </c>
    </row>
    <row r="44" spans="3:16" x14ac:dyDescent="0.25">
      <c r="C44" s="30" t="s">
        <v>148</v>
      </c>
      <c r="O44" s="1" t="s">
        <v>146</v>
      </c>
      <c r="P44" s="1" t="s">
        <v>149</v>
      </c>
    </row>
    <row r="45" spans="3:16" x14ac:dyDescent="0.25">
      <c r="C45" s="30" t="s">
        <v>150</v>
      </c>
      <c r="O45" s="1" t="s">
        <v>151</v>
      </c>
      <c r="P45" s="1" t="s">
        <v>152</v>
      </c>
    </row>
    <row r="46" spans="3:16" x14ac:dyDescent="0.25">
      <c r="C46" s="30" t="s">
        <v>153</v>
      </c>
      <c r="O46" s="1" t="s">
        <v>154</v>
      </c>
      <c r="P46" s="1" t="s">
        <v>155</v>
      </c>
    </row>
    <row r="47" spans="3:16" x14ac:dyDescent="0.25">
      <c r="C47" s="30" t="s">
        <v>156</v>
      </c>
      <c r="O47" s="1" t="s">
        <v>157</v>
      </c>
      <c r="P47" s="1" t="s">
        <v>158</v>
      </c>
    </row>
    <row r="48" spans="3:16" x14ac:dyDescent="0.25">
      <c r="C48" s="30" t="s">
        <v>159</v>
      </c>
      <c r="O48" s="1" t="s">
        <v>160</v>
      </c>
      <c r="P48" s="1" t="s">
        <v>161</v>
      </c>
    </row>
    <row r="49" spans="3:16" x14ac:dyDescent="0.25">
      <c r="C49" s="30" t="s">
        <v>162</v>
      </c>
      <c r="O49" s="1" t="s">
        <v>163</v>
      </c>
      <c r="P49" s="1" t="s">
        <v>164</v>
      </c>
    </row>
    <row r="50" spans="3:16" ht="30" x14ac:dyDescent="0.25">
      <c r="C50" s="30" t="s">
        <v>165</v>
      </c>
      <c r="O50" s="1" t="s">
        <v>166</v>
      </c>
      <c r="P50" s="1" t="s">
        <v>167</v>
      </c>
    </row>
    <row r="51" spans="3:16" x14ac:dyDescent="0.25">
      <c r="C51" s="30" t="s">
        <v>168</v>
      </c>
      <c r="O51" s="1" t="s">
        <v>166</v>
      </c>
      <c r="P51" s="1" t="s">
        <v>169</v>
      </c>
    </row>
    <row r="52" spans="3:16" x14ac:dyDescent="0.25">
      <c r="C52" s="30" t="s">
        <v>170</v>
      </c>
      <c r="O52" s="1" t="s">
        <v>171</v>
      </c>
      <c r="P52" s="1" t="s">
        <v>172</v>
      </c>
    </row>
    <row r="53" spans="3:16" ht="45" x14ac:dyDescent="0.25">
      <c r="C53" s="30" t="s">
        <v>173</v>
      </c>
      <c r="O53" s="1" t="s">
        <v>174</v>
      </c>
      <c r="P53" s="1" t="s">
        <v>175</v>
      </c>
    </row>
    <row r="54" spans="3:16" x14ac:dyDescent="0.25">
      <c r="C54" s="30" t="s">
        <v>176</v>
      </c>
      <c r="O54" s="1" t="s">
        <v>177</v>
      </c>
      <c r="P54" s="1" t="s">
        <v>178</v>
      </c>
    </row>
    <row r="55" spans="3:16" x14ac:dyDescent="0.25">
      <c r="C55" s="30" t="s">
        <v>179</v>
      </c>
      <c r="O55" s="1" t="s">
        <v>180</v>
      </c>
      <c r="P55" s="1"/>
    </row>
    <row r="56" spans="3:16" x14ac:dyDescent="0.25">
      <c r="C56" s="30" t="s">
        <v>181</v>
      </c>
    </row>
    <row r="57" spans="3:16" ht="30" x14ac:dyDescent="0.25">
      <c r="C57" s="30" t="s">
        <v>182</v>
      </c>
    </row>
    <row r="58" spans="3:16" x14ac:dyDescent="0.25">
      <c r="C58" s="30" t="s">
        <v>183</v>
      </c>
    </row>
    <row r="59" spans="3:16" x14ac:dyDescent="0.25">
      <c r="C59" s="30" t="s">
        <v>184</v>
      </c>
    </row>
    <row r="60" spans="3:16" x14ac:dyDescent="0.25">
      <c r="C60" s="30" t="s">
        <v>185</v>
      </c>
    </row>
    <row r="61" spans="3:16" x14ac:dyDescent="0.25">
      <c r="C61" s="30" t="s">
        <v>186</v>
      </c>
    </row>
    <row r="62" spans="3:16" x14ac:dyDescent="0.25">
      <c r="C62" s="30" t="s">
        <v>187</v>
      </c>
    </row>
    <row r="63" spans="3:16" x14ac:dyDescent="0.25">
      <c r="C63" s="30" t="s">
        <v>188</v>
      </c>
    </row>
    <row r="64" spans="3:16" x14ac:dyDescent="0.25">
      <c r="C64" s="30" t="s">
        <v>189</v>
      </c>
    </row>
    <row r="65" spans="3:3" x14ac:dyDescent="0.25">
      <c r="C65" s="30" t="s">
        <v>190</v>
      </c>
    </row>
    <row r="66" spans="3:3" x14ac:dyDescent="0.25">
      <c r="C66" s="30" t="s">
        <v>191</v>
      </c>
    </row>
    <row r="67" spans="3:3" x14ac:dyDescent="0.25">
      <c r="C67" s="30" t="s">
        <v>192</v>
      </c>
    </row>
    <row r="68" spans="3:3" x14ac:dyDescent="0.25">
      <c r="C68" s="30" t="s">
        <v>193</v>
      </c>
    </row>
    <row r="69" spans="3:3" x14ac:dyDescent="0.25">
      <c r="C69" s="30" t="s">
        <v>194</v>
      </c>
    </row>
    <row r="70" spans="3:3" x14ac:dyDescent="0.25">
      <c r="C70" s="30" t="s">
        <v>195</v>
      </c>
    </row>
    <row r="71" spans="3:3" x14ac:dyDescent="0.25">
      <c r="C71" s="30" t="s">
        <v>196</v>
      </c>
    </row>
    <row r="72" spans="3:3" x14ac:dyDescent="0.25">
      <c r="C72" s="30" t="s">
        <v>197</v>
      </c>
    </row>
    <row r="73" spans="3:3" x14ac:dyDescent="0.25">
      <c r="C73" s="30" t="s">
        <v>198</v>
      </c>
    </row>
    <row r="74" spans="3:3" x14ac:dyDescent="0.25">
      <c r="C74" s="30" t="s">
        <v>199</v>
      </c>
    </row>
    <row r="75" spans="3:3" x14ac:dyDescent="0.25">
      <c r="C75" s="30" t="s">
        <v>200</v>
      </c>
    </row>
    <row r="76" spans="3:3" x14ac:dyDescent="0.25">
      <c r="C76" s="30" t="s">
        <v>201</v>
      </c>
    </row>
    <row r="77" spans="3:3" x14ac:dyDescent="0.25">
      <c r="C77" s="30" t="s">
        <v>202</v>
      </c>
    </row>
    <row r="78" spans="3:3" x14ac:dyDescent="0.25">
      <c r="C78" s="30" t="s">
        <v>203</v>
      </c>
    </row>
    <row r="79" spans="3:3" x14ac:dyDescent="0.25">
      <c r="C79" s="30" t="s">
        <v>204</v>
      </c>
    </row>
    <row r="80" spans="3:3" x14ac:dyDescent="0.25">
      <c r="C80" s="30" t="s">
        <v>205</v>
      </c>
    </row>
    <row r="81" spans="3:3" x14ac:dyDescent="0.25">
      <c r="C81" s="30" t="s">
        <v>206</v>
      </c>
    </row>
    <row r="82" spans="3:3" x14ac:dyDescent="0.25">
      <c r="C82" s="30" t="s">
        <v>207</v>
      </c>
    </row>
    <row r="83" spans="3:3" x14ac:dyDescent="0.25">
      <c r="C83" s="30" t="s">
        <v>208</v>
      </c>
    </row>
    <row r="84" spans="3:3" x14ac:dyDescent="0.25">
      <c r="C84" s="30" t="s">
        <v>209</v>
      </c>
    </row>
    <row r="85" spans="3:3" x14ac:dyDescent="0.25">
      <c r="C85" s="30" t="s">
        <v>210</v>
      </c>
    </row>
    <row r="86" spans="3:3" x14ac:dyDescent="0.25">
      <c r="C86" s="30" t="s">
        <v>211</v>
      </c>
    </row>
    <row r="87" spans="3:3" x14ac:dyDescent="0.25">
      <c r="C87" s="30" t="s">
        <v>212</v>
      </c>
    </row>
    <row r="88" spans="3:3" x14ac:dyDescent="0.25">
      <c r="C88" s="30" t="s">
        <v>213</v>
      </c>
    </row>
    <row r="89" spans="3:3" x14ac:dyDescent="0.25">
      <c r="C89" s="30" t="s">
        <v>214</v>
      </c>
    </row>
    <row r="90" spans="3:3" x14ac:dyDescent="0.25">
      <c r="C90" s="30" t="s">
        <v>215</v>
      </c>
    </row>
    <row r="91" spans="3:3" x14ac:dyDescent="0.25">
      <c r="C91" s="30" t="s">
        <v>216</v>
      </c>
    </row>
    <row r="92" spans="3:3" x14ac:dyDescent="0.25">
      <c r="C92" s="30" t="s">
        <v>217</v>
      </c>
    </row>
  </sheetData>
  <sheetProtection algorithmName="SHA-512" hashValue="M2JTtCB9yzF7KsAC88VIfDl7JxAMAnYbQvwTfGXP21p+kQA8lP6R9378PDMYw/3CO/l+yTwLuS/NmgDctQCuew==" saltValue="fNmP1qQHargTioJ68gBUO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E6B13-8F74-4DF9-964F-83D4AB53AABF}">
  <sheetPr codeName="Feuil5"/>
  <dimension ref="A1:AR293"/>
  <sheetViews>
    <sheetView zoomScale="85" zoomScaleNormal="85" workbookViewId="0">
      <selection activeCell="K30" sqref="K30"/>
    </sheetView>
  </sheetViews>
  <sheetFormatPr baseColWidth="10" defaultColWidth="11.42578125" defaultRowHeight="15" x14ac:dyDescent="0.25"/>
  <cols>
    <col min="25" max="25" width="11.5703125" customWidth="1"/>
    <col min="39" max="39" width="13.28515625" bestFit="1" customWidth="1"/>
    <col min="40" max="40" width="16" bestFit="1" customWidth="1"/>
  </cols>
  <sheetData>
    <row r="1" spans="1:44" ht="14.45" customHeight="1" x14ac:dyDescent="0.25">
      <c r="A1" s="102" t="s">
        <v>218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3"/>
      <c r="S1" s="56"/>
      <c r="T1" s="56"/>
      <c r="U1" s="56"/>
      <c r="V1" s="56"/>
      <c r="W1" s="56"/>
      <c r="X1" s="56"/>
      <c r="AM1" s="94" t="s">
        <v>219</v>
      </c>
      <c r="AN1" s="94"/>
      <c r="AO1" s="94"/>
      <c r="AP1" s="94"/>
      <c r="AQ1" s="94"/>
      <c r="AR1" s="94"/>
    </row>
    <row r="2" spans="1:44" ht="14.45" customHeight="1" x14ac:dyDescent="0.25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5"/>
      <c r="S2" s="56"/>
      <c r="T2" s="56"/>
      <c r="U2" s="56"/>
      <c r="V2" s="56"/>
      <c r="W2" s="56"/>
      <c r="X2" s="56"/>
      <c r="AM2" s="94"/>
      <c r="AN2" s="94"/>
      <c r="AO2" s="94"/>
      <c r="AP2" s="94"/>
      <c r="AQ2" s="94"/>
      <c r="AR2" s="94"/>
    </row>
    <row r="3" spans="1:44" x14ac:dyDescent="0.25">
      <c r="A3" s="91" t="s">
        <v>220</v>
      </c>
      <c r="B3" s="92"/>
      <c r="C3" s="93"/>
      <c r="D3" s="91" t="s">
        <v>221</v>
      </c>
      <c r="E3" s="92"/>
      <c r="F3" s="93"/>
      <c r="G3" s="85" t="s">
        <v>222</v>
      </c>
      <c r="H3" s="86"/>
      <c r="I3" s="87"/>
      <c r="J3" s="85" t="s">
        <v>223</v>
      </c>
      <c r="K3" s="86"/>
      <c r="L3" s="87"/>
      <c r="M3" s="85" t="s">
        <v>224</v>
      </c>
      <c r="N3" s="86"/>
      <c r="O3" s="87"/>
      <c r="P3" s="85" t="s">
        <v>225</v>
      </c>
      <c r="Q3" s="86"/>
      <c r="R3" s="87"/>
      <c r="S3" s="50"/>
      <c r="T3" s="50"/>
      <c r="U3" s="50"/>
      <c r="V3" s="50"/>
      <c r="W3" s="50"/>
      <c r="X3" s="50"/>
      <c r="AM3" s="10" t="s">
        <v>226</v>
      </c>
      <c r="AN3" s="10" t="s">
        <v>221</v>
      </c>
      <c r="AO3" s="10" t="s">
        <v>222</v>
      </c>
      <c r="AP3" s="10" t="s">
        <v>223</v>
      </c>
      <c r="AQ3" s="10" t="s">
        <v>224</v>
      </c>
      <c r="AR3" s="10" t="s">
        <v>225</v>
      </c>
    </row>
    <row r="4" spans="1:44" x14ac:dyDescent="0.25">
      <c r="A4" s="10" t="s">
        <v>219</v>
      </c>
      <c r="B4" s="10" t="s">
        <v>227</v>
      </c>
      <c r="C4" s="10" t="s">
        <v>228</v>
      </c>
      <c r="D4" s="10" t="s">
        <v>219</v>
      </c>
      <c r="E4" s="10" t="s">
        <v>227</v>
      </c>
      <c r="F4" s="10" t="s">
        <v>228</v>
      </c>
      <c r="G4" s="10" t="s">
        <v>219</v>
      </c>
      <c r="H4" s="10" t="s">
        <v>227</v>
      </c>
      <c r="I4" s="10" t="s">
        <v>228</v>
      </c>
      <c r="J4" s="33" t="s">
        <v>219</v>
      </c>
      <c r="K4" s="33" t="s">
        <v>227</v>
      </c>
      <c r="L4" s="33" t="s">
        <v>228</v>
      </c>
      <c r="M4" s="33" t="s">
        <v>219</v>
      </c>
      <c r="N4" s="33" t="s">
        <v>227</v>
      </c>
      <c r="O4" s="33" t="s">
        <v>228</v>
      </c>
      <c r="P4" s="33" t="s">
        <v>219</v>
      </c>
      <c r="Q4" s="33" t="s">
        <v>227</v>
      </c>
      <c r="R4" s="33" t="s">
        <v>228</v>
      </c>
      <c r="S4" s="50"/>
      <c r="T4" s="50"/>
      <c r="U4" s="50"/>
      <c r="V4" s="50"/>
      <c r="W4" s="50"/>
      <c r="X4" s="50"/>
      <c r="AM4" s="10" t="e">
        <f>#REF!*1.5</f>
        <v>#REF!</v>
      </c>
      <c r="AN4" s="10" t="e">
        <f>#REF!*1.5</f>
        <v>#REF!</v>
      </c>
      <c r="AO4" s="10">
        <f>'S1 Maquette '!I19*1.5</f>
        <v>0</v>
      </c>
      <c r="AP4" s="10">
        <f>'S2 Maquette '!I19*1.5</f>
        <v>0</v>
      </c>
      <c r="AQ4" s="10" t="e">
        <f>#REF!*1.5</f>
        <v>#REF!</v>
      </c>
      <c r="AR4" s="10">
        <f>'S3 Maquette '!I19*1.5</f>
        <v>0</v>
      </c>
    </row>
    <row r="5" spans="1:44" x14ac:dyDescent="0.25">
      <c r="A5" s="10" t="e">
        <f>SUM(AM4:AM293)</f>
        <v>#REF!</v>
      </c>
      <c r="B5" s="10" t="e">
        <f>SUM(#REF!)</f>
        <v>#REF!</v>
      </c>
      <c r="C5" s="10" t="e">
        <f>SUM(#REF!)</f>
        <v>#REF!</v>
      </c>
      <c r="D5" s="10">
        <f>SUM(AJ4:AJ293)</f>
        <v>0</v>
      </c>
      <c r="E5" s="10">
        <f>SUM('S1 Maquette '!G19:G300)</f>
        <v>0</v>
      </c>
      <c r="F5" s="10">
        <f>SUM('S1 Maquette '!H19:H300)</f>
        <v>0</v>
      </c>
      <c r="G5" s="10">
        <f>SUM(AO4:AO293)</f>
        <v>180</v>
      </c>
      <c r="H5" s="10">
        <f>SUM('S1 Maquette '!J19:J300)</f>
        <v>24</v>
      </c>
      <c r="I5" s="10">
        <f>SUM('S1 Maquette '!K19:K300)</f>
        <v>0</v>
      </c>
      <c r="J5" s="10">
        <f>SUM(AP4:AP293)</f>
        <v>198</v>
      </c>
      <c r="K5" s="10">
        <f>SUM('S2 Maquette '!J19:J300)</f>
        <v>36</v>
      </c>
      <c r="L5" s="10">
        <f>SUM('S2 Maquette '!K19:K300)</f>
        <v>0</v>
      </c>
      <c r="M5" s="10" t="e">
        <f>SUM(AQ4:AQ293)</f>
        <v>#REF!</v>
      </c>
      <c r="N5" s="10" t="e">
        <f>SUM(#REF!)</f>
        <v>#REF!</v>
      </c>
      <c r="O5" s="10" t="e">
        <f>SUM(#REF!)</f>
        <v>#REF!</v>
      </c>
      <c r="P5" s="10" t="e">
        <f>SUM(AR4:AR293)</f>
        <v>#VALUE!</v>
      </c>
      <c r="Q5" s="10">
        <f>SUM('S3 Maquette '!J19:J300)</f>
        <v>72</v>
      </c>
      <c r="R5" s="10">
        <f>SUM('S3 Maquette '!J19:J300)</f>
        <v>72</v>
      </c>
      <c r="S5" s="50"/>
      <c r="T5" s="50"/>
      <c r="U5" s="50"/>
      <c r="V5" s="50"/>
      <c r="W5" s="50"/>
      <c r="X5" s="50"/>
      <c r="AM5" s="10" t="e">
        <f>#REF!*1.5</f>
        <v>#REF!</v>
      </c>
      <c r="AN5" s="10" t="e">
        <f>#REF!*1.5</f>
        <v>#REF!</v>
      </c>
      <c r="AO5" s="10">
        <f>'S1 Maquette '!I20*1.5</f>
        <v>0</v>
      </c>
      <c r="AP5" s="10">
        <f>'S2 Maquette '!I20*1.5</f>
        <v>0</v>
      </c>
      <c r="AQ5" s="10" t="e">
        <f>#REF!*1.5</f>
        <v>#REF!</v>
      </c>
      <c r="AR5" s="10">
        <f>'S3 Maquette '!I20*1.5</f>
        <v>0</v>
      </c>
    </row>
    <row r="6" spans="1:44" x14ac:dyDescent="0.25">
      <c r="A6" s="85" t="s">
        <v>229</v>
      </c>
      <c r="B6" s="86"/>
      <c r="C6" s="87"/>
      <c r="D6" s="106" t="s">
        <v>229</v>
      </c>
      <c r="E6" s="107"/>
      <c r="F6" s="108"/>
      <c r="G6" s="85" t="s">
        <v>229</v>
      </c>
      <c r="H6" s="86"/>
      <c r="I6" s="87"/>
      <c r="J6" s="85" t="s">
        <v>229</v>
      </c>
      <c r="K6" s="86"/>
      <c r="L6" s="87"/>
      <c r="M6" s="85" t="s">
        <v>229</v>
      </c>
      <c r="N6" s="86"/>
      <c r="O6" s="87"/>
      <c r="P6" s="85" t="s">
        <v>229</v>
      </c>
      <c r="Q6" s="86"/>
      <c r="R6" s="87"/>
      <c r="S6" s="50"/>
      <c r="T6" s="50"/>
      <c r="U6" s="50"/>
      <c r="V6" s="50"/>
      <c r="W6" s="50"/>
      <c r="X6" s="50"/>
      <c r="AM6" s="10" t="e">
        <f>#REF!*1.5</f>
        <v>#REF!</v>
      </c>
      <c r="AN6" s="10" t="e">
        <f>#REF!*1.5</f>
        <v>#REF!</v>
      </c>
      <c r="AO6" s="10">
        <f>'S1 Maquette '!I21*1.5</f>
        <v>18</v>
      </c>
      <c r="AP6" s="10">
        <f>'S2 Maquette '!I21*1.5</f>
        <v>18</v>
      </c>
      <c r="AQ6" s="10" t="e">
        <f>#REF!*1.5</f>
        <v>#REF!</v>
      </c>
      <c r="AR6" s="10">
        <f>'S3 Maquette '!I21*1.5</f>
        <v>0</v>
      </c>
    </row>
    <row r="7" spans="1:44" x14ac:dyDescent="0.25">
      <c r="A7" s="85" t="e">
        <f>SUM(A5,B5,C5)</f>
        <v>#REF!</v>
      </c>
      <c r="B7" s="86"/>
      <c r="C7" s="87"/>
      <c r="D7" s="85">
        <f>SUM(D5,E5,F5)</f>
        <v>0</v>
      </c>
      <c r="E7" s="86"/>
      <c r="F7" s="87"/>
      <c r="G7" s="85">
        <f>SUM(G5,H5,I5)</f>
        <v>204</v>
      </c>
      <c r="H7" s="86"/>
      <c r="I7" s="87"/>
      <c r="J7" s="85">
        <f>SUM(J5,K5,L5)</f>
        <v>234</v>
      </c>
      <c r="K7" s="86"/>
      <c r="L7" s="87"/>
      <c r="M7" s="85" t="e">
        <f>SUM(M5,N5,O5)</f>
        <v>#REF!</v>
      </c>
      <c r="N7" s="86"/>
      <c r="O7" s="87"/>
      <c r="P7" s="85" t="e">
        <f>SUM(P5,Q5,R5)</f>
        <v>#VALUE!</v>
      </c>
      <c r="Q7" s="86"/>
      <c r="R7" s="87"/>
      <c r="S7" s="50"/>
      <c r="T7" s="50"/>
      <c r="U7" s="50"/>
      <c r="V7" s="50"/>
      <c r="W7" s="50"/>
      <c r="X7" s="50"/>
      <c r="AM7" s="10" t="e">
        <f>#REF!*1.5</f>
        <v>#REF!</v>
      </c>
      <c r="AN7" s="10" t="e">
        <f>#REF!*1.5</f>
        <v>#REF!</v>
      </c>
      <c r="AO7" s="10">
        <f>'S1 Maquette '!I22*1.5</f>
        <v>36</v>
      </c>
      <c r="AP7" s="10">
        <f>'S2 Maquette '!I22*1.5</f>
        <v>36</v>
      </c>
      <c r="AQ7" s="10" t="e">
        <f>#REF!*1.5</f>
        <v>#REF!</v>
      </c>
      <c r="AR7" s="10">
        <f>'S3 Maquette '!I22*1.5</f>
        <v>0</v>
      </c>
    </row>
    <row r="8" spans="1:44" x14ac:dyDescent="0.25">
      <c r="A8" s="88" t="s">
        <v>229</v>
      </c>
      <c r="B8" s="89"/>
      <c r="C8" s="89"/>
      <c r="D8" s="89"/>
      <c r="E8" s="89"/>
      <c r="F8" s="90"/>
      <c r="G8" s="88" t="s">
        <v>229</v>
      </c>
      <c r="H8" s="89"/>
      <c r="I8" s="89"/>
      <c r="J8" s="89"/>
      <c r="K8" s="89"/>
      <c r="L8" s="90"/>
      <c r="M8" s="88" t="s">
        <v>229</v>
      </c>
      <c r="N8" s="89"/>
      <c r="O8" s="89"/>
      <c r="P8" s="89"/>
      <c r="Q8" s="89"/>
      <c r="R8" s="90"/>
      <c r="S8" s="50"/>
      <c r="T8" s="50"/>
      <c r="U8" s="50"/>
      <c r="V8" s="50"/>
      <c r="W8" s="50"/>
      <c r="X8" s="50"/>
      <c r="AM8" s="10" t="e">
        <f>#REF!*1.5</f>
        <v>#REF!</v>
      </c>
      <c r="AN8" s="10" t="e">
        <f>#REF!*1.5</f>
        <v>#REF!</v>
      </c>
      <c r="AO8" s="10">
        <f>'S1 Maquette '!I23*1.5</f>
        <v>0</v>
      </c>
      <c r="AP8" s="10">
        <f>'S2 Maquette '!I23*1.5</f>
        <v>27</v>
      </c>
      <c r="AQ8" s="10" t="e">
        <f>#REF!*1.5</f>
        <v>#REF!</v>
      </c>
      <c r="AR8" s="10">
        <f>'S3 Maquette '!I23*1.5</f>
        <v>18</v>
      </c>
    </row>
    <row r="9" spans="1:44" x14ac:dyDescent="0.25">
      <c r="A9" s="91"/>
      <c r="B9" s="92"/>
      <c r="C9" s="92"/>
      <c r="D9" s="92"/>
      <c r="E9" s="92"/>
      <c r="F9" s="93"/>
      <c r="G9" s="91"/>
      <c r="H9" s="92"/>
      <c r="I9" s="92"/>
      <c r="J9" s="92"/>
      <c r="K9" s="92"/>
      <c r="L9" s="93"/>
      <c r="M9" s="91"/>
      <c r="N9" s="92"/>
      <c r="O9" s="92"/>
      <c r="P9" s="92"/>
      <c r="Q9" s="92"/>
      <c r="R9" s="93"/>
      <c r="S9" s="50"/>
      <c r="T9" s="50"/>
      <c r="U9" s="50"/>
      <c r="V9" s="50"/>
      <c r="W9" s="50"/>
      <c r="X9" s="50"/>
      <c r="AM9" s="10" t="e">
        <f>#REF!*1.5</f>
        <v>#REF!</v>
      </c>
      <c r="AN9" s="10" t="e">
        <f>#REF!*1.5</f>
        <v>#REF!</v>
      </c>
      <c r="AO9" s="10">
        <f>'S1 Maquette '!I24*1.5</f>
        <v>18</v>
      </c>
      <c r="AP9" s="10">
        <f>'S2 Maquette '!I24*1.5</f>
        <v>36</v>
      </c>
      <c r="AQ9" s="10" t="e">
        <f>#REF!*1.5</f>
        <v>#REF!</v>
      </c>
      <c r="AR9" s="10">
        <f>'S3 Maquette '!I24*1.5</f>
        <v>36</v>
      </c>
    </row>
    <row r="10" spans="1:44" x14ac:dyDescent="0.25">
      <c r="A10" s="88" t="e">
        <f>SUM(A7,D7)</f>
        <v>#REF!</v>
      </c>
      <c r="B10" s="89"/>
      <c r="C10" s="89"/>
      <c r="D10" s="89"/>
      <c r="E10" s="89"/>
      <c r="F10" s="90"/>
      <c r="G10" s="88">
        <f>SUM(G7,J7)</f>
        <v>438</v>
      </c>
      <c r="H10" s="89"/>
      <c r="I10" s="89"/>
      <c r="J10" s="89"/>
      <c r="K10" s="89"/>
      <c r="L10" s="90"/>
      <c r="M10" s="88" t="e">
        <f>SUM(M7,P7)</f>
        <v>#REF!</v>
      </c>
      <c r="N10" s="89"/>
      <c r="O10" s="89"/>
      <c r="P10" s="89"/>
      <c r="Q10" s="89"/>
      <c r="R10" s="90"/>
      <c r="S10" s="50"/>
      <c r="T10" s="50"/>
      <c r="U10" s="50"/>
      <c r="V10" s="50"/>
      <c r="W10" s="50"/>
      <c r="X10" s="50"/>
      <c r="AM10" s="10" t="e">
        <f>#REF!*1.5</f>
        <v>#REF!</v>
      </c>
      <c r="AN10" s="10" t="e">
        <f>#REF!*1.5</f>
        <v>#REF!</v>
      </c>
      <c r="AO10" s="10">
        <f>'S1 Maquette '!I25*1.5</f>
        <v>36</v>
      </c>
      <c r="AP10" s="10">
        <f>'S2 Maquette '!I25*1.5</f>
        <v>27</v>
      </c>
      <c r="AQ10" s="10" t="e">
        <f>#REF!*1.5</f>
        <v>#REF!</v>
      </c>
      <c r="AR10" s="10" t="e">
        <f>'S3 Maquette '!I25*1.5</f>
        <v>#VALUE!</v>
      </c>
    </row>
    <row r="11" spans="1:44" x14ac:dyDescent="0.25">
      <c r="A11" s="91"/>
      <c r="B11" s="92"/>
      <c r="C11" s="92"/>
      <c r="D11" s="92"/>
      <c r="E11" s="92"/>
      <c r="F11" s="93"/>
      <c r="G11" s="91"/>
      <c r="H11" s="92"/>
      <c r="I11" s="92"/>
      <c r="J11" s="92"/>
      <c r="K11" s="92"/>
      <c r="L11" s="93"/>
      <c r="M11" s="91"/>
      <c r="N11" s="92"/>
      <c r="O11" s="92"/>
      <c r="P11" s="92"/>
      <c r="Q11" s="92"/>
      <c r="R11" s="93"/>
      <c r="S11" s="50"/>
      <c r="T11" s="50"/>
      <c r="U11" s="50"/>
      <c r="V11" s="50"/>
      <c r="W11" s="50"/>
      <c r="X11" s="50"/>
      <c r="AM11" s="10" t="e">
        <f>#REF!*1.5</f>
        <v>#REF!</v>
      </c>
      <c r="AN11" s="10" t="e">
        <f>#REF!*1.5</f>
        <v>#REF!</v>
      </c>
      <c r="AO11" s="10">
        <f>'S1 Maquette '!I26*1.5</f>
        <v>36</v>
      </c>
      <c r="AP11" s="10">
        <f>'S2 Maquette '!I26*1.5</f>
        <v>36</v>
      </c>
      <c r="AQ11" s="10" t="e">
        <f>#REF!*1.5</f>
        <v>#REF!</v>
      </c>
      <c r="AR11" s="10">
        <f>'S3 Maquette '!I26*1.5</f>
        <v>18</v>
      </c>
    </row>
    <row r="12" spans="1:44" x14ac:dyDescent="0.25">
      <c r="A12" s="94" t="e">
        <f>SUM(A10,G10,M10)</f>
        <v>#REF!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AM12" s="10" t="e">
        <f>#REF!*1.5</f>
        <v>#REF!</v>
      </c>
      <c r="AN12" s="10" t="e">
        <f>#REF!*1.5</f>
        <v>#REF!</v>
      </c>
      <c r="AO12" s="10">
        <f>'S1 Maquette '!I27*1.5</f>
        <v>36</v>
      </c>
      <c r="AP12" s="10">
        <f>'S2 Maquette '!I27*1.5</f>
        <v>18</v>
      </c>
      <c r="AQ12" s="10" t="e">
        <f>#REF!*1.5</f>
        <v>#REF!</v>
      </c>
      <c r="AR12" s="10">
        <f>'S3 Maquette '!I27*1.5</f>
        <v>36</v>
      </c>
    </row>
    <row r="13" spans="1:44" x14ac:dyDescent="0.25">
      <c r="A13" s="94"/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AM13" s="10"/>
      <c r="AN13" s="10"/>
      <c r="AO13" s="10"/>
      <c r="AP13" s="10"/>
      <c r="AQ13" s="10"/>
      <c r="AR13" s="10"/>
    </row>
    <row r="14" spans="1:44" x14ac:dyDescent="0.25">
      <c r="AM14" s="10"/>
      <c r="AN14" s="10"/>
      <c r="AO14" s="10"/>
      <c r="AP14" s="10"/>
      <c r="AQ14" s="10"/>
      <c r="AR14" s="10"/>
    </row>
    <row r="15" spans="1:44" x14ac:dyDescent="0.25">
      <c r="AM15" s="10" t="e">
        <f>#REF!*1.5</f>
        <v>#REF!</v>
      </c>
      <c r="AN15" s="10" t="e">
        <f>#REF!*1.5</f>
        <v>#REF!</v>
      </c>
      <c r="AO15" s="10">
        <f>'S1 Maquette '!I28*1.5</f>
        <v>0</v>
      </c>
      <c r="AP15" s="10">
        <f>'S2 Maquette '!I28*1.5</f>
        <v>0</v>
      </c>
      <c r="AQ15" s="10" t="e">
        <f>#REF!*1.5</f>
        <v>#REF!</v>
      </c>
      <c r="AR15" s="10">
        <f>'S3 Maquette '!I28*1.5</f>
        <v>36</v>
      </c>
    </row>
    <row r="16" spans="1:44" ht="14.45" customHeight="1" x14ac:dyDescent="0.25">
      <c r="A16" s="96" t="s">
        <v>230</v>
      </c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8"/>
      <c r="S16" s="56"/>
      <c r="T16" s="95" t="s">
        <v>231</v>
      </c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50"/>
      <c r="AM16" s="10" t="e">
        <f>#REF!*1.5</f>
        <v>#REF!</v>
      </c>
      <c r="AN16" s="10" t="e">
        <f>#REF!*1.5</f>
        <v>#REF!</v>
      </c>
      <c r="AO16" s="10">
        <f>'S1 Maquette '!I29*1.5</f>
        <v>0</v>
      </c>
      <c r="AP16" s="10">
        <f>'S2 Maquette '!I29*1.5</f>
        <v>0</v>
      </c>
      <c r="AQ16" s="10" t="e">
        <f>#REF!*1.5</f>
        <v>#REF!</v>
      </c>
      <c r="AR16" s="10">
        <f>'S3 Maquette '!I29*1.5</f>
        <v>36</v>
      </c>
    </row>
    <row r="17" spans="1:44" ht="14.45" customHeight="1" x14ac:dyDescent="0.25">
      <c r="A17" s="99"/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1"/>
      <c r="S17" s="56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50"/>
      <c r="AM17" s="10" t="e">
        <f>#REF!*1.5</f>
        <v>#REF!</v>
      </c>
      <c r="AN17" s="10" t="e">
        <f>#REF!*1.5</f>
        <v>#REF!</v>
      </c>
      <c r="AO17" s="10">
        <f>'S1 Maquette '!I30*1.5</f>
        <v>0</v>
      </c>
      <c r="AP17" s="10">
        <f>'S2 Maquette '!I30*1.5</f>
        <v>0</v>
      </c>
      <c r="AQ17" s="10" t="e">
        <f>#REF!*1.5</f>
        <v>#REF!</v>
      </c>
      <c r="AR17" s="10">
        <f>'S3 Maquette '!I30*1.5</f>
        <v>0</v>
      </c>
    </row>
    <row r="18" spans="1:44" x14ac:dyDescent="0.25">
      <c r="A18" s="85" t="s">
        <v>226</v>
      </c>
      <c r="B18" s="86"/>
      <c r="C18" s="87"/>
      <c r="D18" s="85" t="s">
        <v>221</v>
      </c>
      <c r="E18" s="86"/>
      <c r="F18" s="87"/>
      <c r="G18" s="85" t="s">
        <v>222</v>
      </c>
      <c r="H18" s="86"/>
      <c r="I18" s="87"/>
      <c r="J18" s="85" t="s">
        <v>223</v>
      </c>
      <c r="K18" s="86"/>
      <c r="L18" s="87"/>
      <c r="M18" s="85" t="s">
        <v>224</v>
      </c>
      <c r="N18" s="86"/>
      <c r="O18" s="87"/>
      <c r="P18" s="85" t="s">
        <v>225</v>
      </c>
      <c r="Q18" s="86"/>
      <c r="R18" s="87"/>
      <c r="S18" s="50"/>
      <c r="T18" s="94" t="s">
        <v>226</v>
      </c>
      <c r="U18" s="94"/>
      <c r="V18" s="94"/>
      <c r="W18" s="94" t="s">
        <v>221</v>
      </c>
      <c r="X18" s="94"/>
      <c r="Y18" s="94"/>
      <c r="Z18" s="94" t="s">
        <v>222</v>
      </c>
      <c r="AA18" s="94"/>
      <c r="AB18" s="94"/>
      <c r="AC18" s="94" t="s">
        <v>223</v>
      </c>
      <c r="AD18" s="94"/>
      <c r="AE18" s="94"/>
      <c r="AF18" s="94" t="s">
        <v>224</v>
      </c>
      <c r="AG18" s="94"/>
      <c r="AH18" s="94"/>
      <c r="AI18" s="94" t="s">
        <v>225</v>
      </c>
      <c r="AJ18" s="94"/>
      <c r="AK18" s="94"/>
      <c r="AL18" s="50"/>
      <c r="AM18" s="10" t="e">
        <f>#REF!*1.5</f>
        <v>#REF!</v>
      </c>
      <c r="AN18" s="10" t="e">
        <f>#REF!*1.5</f>
        <v>#REF!</v>
      </c>
      <c r="AO18" s="10">
        <f>'S1 Maquette '!I31*1.5</f>
        <v>0</v>
      </c>
      <c r="AP18" s="10">
        <f>'S2 Maquette '!I31*1.5</f>
        <v>0</v>
      </c>
      <c r="AQ18" s="10" t="e">
        <f>#REF!*1.5</f>
        <v>#REF!</v>
      </c>
      <c r="AR18" s="10">
        <f>'S3 Maquette '!I31*1.5</f>
        <v>0</v>
      </c>
    </row>
    <row r="19" spans="1:44" x14ac:dyDescent="0.25">
      <c r="A19" s="10" t="s">
        <v>219</v>
      </c>
      <c r="B19" s="10" t="s">
        <v>227</v>
      </c>
      <c r="C19" s="10" t="s">
        <v>228</v>
      </c>
      <c r="D19" s="10" t="s">
        <v>219</v>
      </c>
      <c r="E19" s="10" t="s">
        <v>227</v>
      </c>
      <c r="F19" s="10" t="s">
        <v>228</v>
      </c>
      <c r="G19" s="10" t="s">
        <v>219</v>
      </c>
      <c r="H19" s="10" t="s">
        <v>227</v>
      </c>
      <c r="I19" s="10" t="s">
        <v>228</v>
      </c>
      <c r="J19" s="10" t="s">
        <v>219</v>
      </c>
      <c r="K19" s="10" t="s">
        <v>227</v>
      </c>
      <c r="L19" s="10" t="s">
        <v>228</v>
      </c>
      <c r="M19" s="10" t="s">
        <v>219</v>
      </c>
      <c r="N19" s="10" t="s">
        <v>227</v>
      </c>
      <c r="O19" s="10" t="s">
        <v>228</v>
      </c>
      <c r="P19" s="10" t="s">
        <v>219</v>
      </c>
      <c r="Q19" s="10" t="s">
        <v>227</v>
      </c>
      <c r="R19" s="10" t="s">
        <v>228</v>
      </c>
      <c r="S19" s="50"/>
      <c r="T19" s="10" t="s">
        <v>219</v>
      </c>
      <c r="U19" s="10" t="s">
        <v>227</v>
      </c>
      <c r="V19" s="10" t="s">
        <v>228</v>
      </c>
      <c r="W19" s="10" t="s">
        <v>219</v>
      </c>
      <c r="X19" s="10" t="s">
        <v>227</v>
      </c>
      <c r="Y19" s="10" t="s">
        <v>228</v>
      </c>
      <c r="Z19" s="10" t="s">
        <v>219</v>
      </c>
      <c r="AA19" s="10" t="s">
        <v>227</v>
      </c>
      <c r="AB19" s="10" t="s">
        <v>228</v>
      </c>
      <c r="AC19" s="10" t="s">
        <v>219</v>
      </c>
      <c r="AD19" s="10" t="s">
        <v>227</v>
      </c>
      <c r="AE19" s="10" t="s">
        <v>228</v>
      </c>
      <c r="AF19" s="10" t="s">
        <v>219</v>
      </c>
      <c r="AG19" s="10" t="s">
        <v>227</v>
      </c>
      <c r="AH19" s="10" t="s">
        <v>228</v>
      </c>
      <c r="AI19" s="10" t="s">
        <v>219</v>
      </c>
      <c r="AJ19" s="10" t="s">
        <v>227</v>
      </c>
      <c r="AK19" s="10" t="s">
        <v>228</v>
      </c>
      <c r="AL19" s="50"/>
      <c r="AM19" s="10" t="e">
        <f>#REF!*1.5</f>
        <v>#REF!</v>
      </c>
      <c r="AN19" s="10" t="e">
        <f>#REF!*1.5</f>
        <v>#REF!</v>
      </c>
      <c r="AO19" s="10">
        <f>'S1 Maquette '!I32*1.5</f>
        <v>0</v>
      </c>
      <c r="AP19" s="10">
        <f>'S2 Maquette '!I32*1.5</f>
        <v>0</v>
      </c>
      <c r="AQ19" s="10" t="e">
        <f>#REF!*1.5</f>
        <v>#REF!</v>
      </c>
      <c r="AR19" s="10">
        <f>'S3 Maquette '!I32*1.5</f>
        <v>0</v>
      </c>
    </row>
    <row r="20" spans="1:44" x14ac:dyDescent="0.25">
      <c r="A20" s="10" t="e">
        <f>A5-N20</f>
        <v>#REF!</v>
      </c>
      <c r="B20" s="10" t="e">
        <f>B5-O20</f>
        <v>#REF!</v>
      </c>
      <c r="C20" s="10" t="e">
        <f>C5-P20</f>
        <v>#REF!</v>
      </c>
      <c r="D20" s="10">
        <f t="shared" ref="D20" si="0">D5-Q20</f>
        <v>-72</v>
      </c>
      <c r="E20" s="10">
        <f t="shared" ref="E20" si="1">E5-R20</f>
        <v>-72</v>
      </c>
      <c r="F20" s="10" t="e">
        <f t="shared" ref="F20" si="2">F5-Y20</f>
        <v>#REF!</v>
      </c>
      <c r="G20" s="10">
        <f t="shared" ref="G20:R20" si="3">G5-Z20</f>
        <v>180</v>
      </c>
      <c r="H20" s="10">
        <f t="shared" si="3"/>
        <v>24</v>
      </c>
      <c r="I20" s="10">
        <f t="shared" si="3"/>
        <v>0</v>
      </c>
      <c r="J20" s="10">
        <f t="shared" si="3"/>
        <v>198</v>
      </c>
      <c r="K20" s="10">
        <f t="shared" si="3"/>
        <v>36</v>
      </c>
      <c r="L20" s="10">
        <f t="shared" si="3"/>
        <v>0</v>
      </c>
      <c r="M20" s="10" t="e">
        <f t="shared" si="3"/>
        <v>#REF!</v>
      </c>
      <c r="N20" s="10" t="e">
        <f t="shared" si="3"/>
        <v>#REF!</v>
      </c>
      <c r="O20" s="10" t="e">
        <f t="shared" si="3"/>
        <v>#REF!</v>
      </c>
      <c r="P20" s="10" t="e">
        <f t="shared" si="3"/>
        <v>#VALUE!</v>
      </c>
      <c r="Q20" s="10">
        <f t="shared" si="3"/>
        <v>72</v>
      </c>
      <c r="R20" s="10">
        <f t="shared" si="3"/>
        <v>72</v>
      </c>
      <c r="S20" s="50"/>
      <c r="T20" s="10" t="e">
        <f>SUMIF(#REF!,"Portée",#REF!)*1.5</f>
        <v>#REF!</v>
      </c>
      <c r="U20" s="10" t="e">
        <f>SUMIF(#REF!,"Portée",#REF!)</f>
        <v>#REF!</v>
      </c>
      <c r="V20" s="10" t="e">
        <f>SUMIF(#REF!,"Portée",#REF!)</f>
        <v>#REF!</v>
      </c>
      <c r="W20" s="10" t="e">
        <f>SUMIF(#REF!,"Portée",#REF!)*1.5</f>
        <v>#REF!</v>
      </c>
      <c r="X20" s="10" t="e">
        <f>SUMIF(#REF!,"Portée",#REF!)</f>
        <v>#REF!</v>
      </c>
      <c r="Y20" s="10" t="e">
        <f>SUMIF(#REF!,"Portée",#REF!)</f>
        <v>#REF!</v>
      </c>
      <c r="Z20" s="10">
        <f>SUMIF('S1 Maquette '!M19:M300,"Portée",'S1 Maquette '!I19:I300)*1.5</f>
        <v>0</v>
      </c>
      <c r="AA20" s="10">
        <f>SUMIF('S1 Maquette '!M19:M300,"Portée",'S1 Maquette '!J19:J300)</f>
        <v>0</v>
      </c>
      <c r="AB20" s="10">
        <f>SUMIF('S1 Maquette '!M19:M300,"Portée",'S1 Maquette '!K19:K300)</f>
        <v>0</v>
      </c>
      <c r="AC20" s="10">
        <f>SUMIF('S2 Maquette '!M19:M300,"Portée",'S2 Maquette '!I19:I300)*1.5</f>
        <v>0</v>
      </c>
      <c r="AD20" s="10">
        <f>SUMIF('S2 Maquette '!M19:M300,"Portée",'S2 Maquette '!J19:J300)</f>
        <v>0</v>
      </c>
      <c r="AE20" s="10">
        <f>SUMIF('S2 Maquette '!M19:M300,"Portée",'S2 Maquette '!K19:K300)</f>
        <v>0</v>
      </c>
      <c r="AF20" s="10" t="e">
        <f>SUMIF(#REF!,"Portée",#REF!)*1.5</f>
        <v>#REF!</v>
      </c>
      <c r="AG20" s="10" t="e">
        <f>SUMIF(#REF!,"Portée",#REF!)</f>
        <v>#REF!</v>
      </c>
      <c r="AH20" s="10" t="e">
        <f>SUMIF(#REF!,"Portée",#REF!)</f>
        <v>#REF!</v>
      </c>
      <c r="AI20" s="10">
        <f>SUMIF('S3 Maquette '!M19:M300,"Portée",'S3 Maquette '!I19:I300)*1.5</f>
        <v>0</v>
      </c>
      <c r="AJ20" s="10">
        <f>SUMIF('S3 Maquette '!M19:M300,"Portée",'S3 Maquette '!J19:J300)</f>
        <v>0</v>
      </c>
      <c r="AK20" s="10">
        <f>SUMIF('S3 Maquette '!M19:M300,"Portée",'S3 Maquette '!J19:J300)</f>
        <v>0</v>
      </c>
      <c r="AL20" s="50"/>
      <c r="AM20" s="10" t="e">
        <f>#REF!*1.5</f>
        <v>#REF!</v>
      </c>
      <c r="AN20" s="10" t="e">
        <f>#REF!*1.5</f>
        <v>#REF!</v>
      </c>
      <c r="AO20" s="10">
        <f>'S1 Maquette '!I33*1.5</f>
        <v>0</v>
      </c>
      <c r="AP20" s="10">
        <f>'S2 Maquette '!I33*1.5</f>
        <v>0</v>
      </c>
      <c r="AQ20" s="10" t="e">
        <f>#REF!*1.5</f>
        <v>#REF!</v>
      </c>
      <c r="AR20" s="10">
        <f>'S3 Maquette '!I33*1.5</f>
        <v>0</v>
      </c>
    </row>
    <row r="21" spans="1:44" x14ac:dyDescent="0.25">
      <c r="A21" s="85" t="s">
        <v>229</v>
      </c>
      <c r="B21" s="86"/>
      <c r="C21" s="87"/>
      <c r="D21" s="85" t="s">
        <v>229</v>
      </c>
      <c r="E21" s="86"/>
      <c r="F21" s="87"/>
      <c r="G21" s="85" t="s">
        <v>229</v>
      </c>
      <c r="H21" s="86"/>
      <c r="I21" s="87"/>
      <c r="J21" s="85" t="s">
        <v>229</v>
      </c>
      <c r="K21" s="86"/>
      <c r="L21" s="87"/>
      <c r="M21" s="85" t="s">
        <v>229</v>
      </c>
      <c r="N21" s="86"/>
      <c r="O21" s="87"/>
      <c r="P21" s="85" t="s">
        <v>229</v>
      </c>
      <c r="Q21" s="86"/>
      <c r="R21" s="87"/>
      <c r="S21" s="50"/>
      <c r="T21" s="50"/>
      <c r="U21" s="50"/>
      <c r="V21" s="50"/>
      <c r="W21" s="50"/>
      <c r="X21" s="50"/>
      <c r="AM21" s="10" t="e">
        <f>#REF!*1.5</f>
        <v>#REF!</v>
      </c>
      <c r="AN21" s="10" t="e">
        <f>#REF!*1.5</f>
        <v>#REF!</v>
      </c>
      <c r="AO21" s="10">
        <f>'S1 Maquette '!I34*1.5</f>
        <v>0</v>
      </c>
      <c r="AP21" s="10">
        <f>'S2 Maquette '!I34*1.5</f>
        <v>0</v>
      </c>
      <c r="AQ21" s="10" t="e">
        <f>#REF!*1.5</f>
        <v>#REF!</v>
      </c>
      <c r="AR21" s="10">
        <f>'S3 Maquette '!I34*1.5</f>
        <v>0</v>
      </c>
    </row>
    <row r="22" spans="1:44" x14ac:dyDescent="0.25">
      <c r="A22" s="85" t="e">
        <f>SUM(A20,B20,C20)</f>
        <v>#REF!</v>
      </c>
      <c r="B22" s="86"/>
      <c r="C22" s="87"/>
      <c r="D22" s="85" t="e">
        <f>SUM(D20,E20,F20)</f>
        <v>#REF!</v>
      </c>
      <c r="E22" s="86"/>
      <c r="F22" s="87"/>
      <c r="G22" s="85">
        <f>SUM(G20,H20,I20)</f>
        <v>204</v>
      </c>
      <c r="H22" s="86"/>
      <c r="I22" s="87"/>
      <c r="J22" s="85">
        <f>SUM(J20,K20,L20)</f>
        <v>234</v>
      </c>
      <c r="K22" s="86"/>
      <c r="L22" s="87"/>
      <c r="M22" s="85" t="e">
        <f>SUM(M20,N20,O20)</f>
        <v>#REF!</v>
      </c>
      <c r="N22" s="86"/>
      <c r="O22" s="87"/>
      <c r="P22" s="85" t="e">
        <f>SUM(P20,Q20,R20)</f>
        <v>#VALUE!</v>
      </c>
      <c r="Q22" s="86"/>
      <c r="R22" s="87"/>
      <c r="S22" s="50"/>
      <c r="T22" s="50"/>
      <c r="U22" s="50"/>
      <c r="V22" s="50"/>
      <c r="W22" s="50"/>
      <c r="X22" s="50"/>
      <c r="AM22" s="10" t="e">
        <f>#REF!*1.5</f>
        <v>#REF!</v>
      </c>
      <c r="AN22" s="10" t="e">
        <f>#REF!*1.5</f>
        <v>#REF!</v>
      </c>
      <c r="AO22" s="10">
        <f>'S1 Maquette '!I35*1.5</f>
        <v>0</v>
      </c>
      <c r="AP22" s="10">
        <f>'S2 Maquette '!I35*1.5</f>
        <v>0</v>
      </c>
      <c r="AQ22" s="10" t="e">
        <f>#REF!*1.5</f>
        <v>#REF!</v>
      </c>
      <c r="AR22" s="10">
        <f>'S3 Maquette '!I35*1.5</f>
        <v>0</v>
      </c>
    </row>
    <row r="23" spans="1:44" ht="29.45" customHeight="1" x14ac:dyDescent="0.25">
      <c r="A23" s="85" t="s">
        <v>229</v>
      </c>
      <c r="B23" s="86"/>
      <c r="C23" s="86"/>
      <c r="D23" s="86"/>
      <c r="E23" s="86"/>
      <c r="F23" s="87"/>
      <c r="G23" s="85" t="s">
        <v>229</v>
      </c>
      <c r="H23" s="86"/>
      <c r="I23" s="86"/>
      <c r="J23" s="86"/>
      <c r="K23" s="86"/>
      <c r="L23" s="87"/>
      <c r="M23" s="85" t="s">
        <v>229</v>
      </c>
      <c r="N23" s="86"/>
      <c r="O23" s="86"/>
      <c r="P23" s="86"/>
      <c r="Q23" s="86"/>
      <c r="R23" s="87"/>
      <c r="S23" s="50"/>
      <c r="T23" s="50"/>
      <c r="U23" s="50"/>
      <c r="V23" s="50"/>
      <c r="W23" s="50"/>
      <c r="X23" s="50"/>
      <c r="AM23" s="10" t="e">
        <f>#REF!*1.5</f>
        <v>#REF!</v>
      </c>
      <c r="AN23" s="10" t="e">
        <f>#REF!*1.5</f>
        <v>#REF!</v>
      </c>
      <c r="AO23" s="10">
        <f>'S1 Maquette '!I36*1.5</f>
        <v>0</v>
      </c>
      <c r="AP23" s="10">
        <f>'S2 Maquette '!I36*1.5</f>
        <v>0</v>
      </c>
      <c r="AQ23" s="10" t="e">
        <f>#REF!*1.5</f>
        <v>#REF!</v>
      </c>
      <c r="AR23" s="10">
        <f>'S3 Maquette '!I36*1.5</f>
        <v>0</v>
      </c>
    </row>
    <row r="24" spans="1:44" ht="28.9" customHeight="1" x14ac:dyDescent="0.25">
      <c r="A24" s="85" t="e">
        <f>SUM(A22,D22)</f>
        <v>#REF!</v>
      </c>
      <c r="B24" s="86"/>
      <c r="C24" s="86"/>
      <c r="D24" s="86"/>
      <c r="E24" s="86"/>
      <c r="F24" s="87"/>
      <c r="G24" s="85">
        <f>SUM(G22,J22)</f>
        <v>438</v>
      </c>
      <c r="H24" s="86"/>
      <c r="I24" s="86"/>
      <c r="J24" s="86"/>
      <c r="K24" s="86"/>
      <c r="L24" s="87"/>
      <c r="M24" s="85" t="e">
        <f>SUM(M22,P22)</f>
        <v>#REF!</v>
      </c>
      <c r="N24" s="86"/>
      <c r="O24" s="86"/>
      <c r="P24" s="86"/>
      <c r="Q24" s="86"/>
      <c r="R24" s="87"/>
      <c r="S24" s="50"/>
      <c r="T24" s="50"/>
      <c r="U24" s="50"/>
      <c r="V24" s="50"/>
      <c r="W24" s="50"/>
      <c r="X24" s="50"/>
      <c r="AM24" s="10" t="e">
        <f>#REF!*1.5</f>
        <v>#REF!</v>
      </c>
      <c r="AN24" s="10" t="e">
        <f>#REF!*1.5</f>
        <v>#REF!</v>
      </c>
      <c r="AO24" s="10">
        <f>'S1 Maquette '!I37*1.5</f>
        <v>0</v>
      </c>
      <c r="AP24" s="10">
        <f>'S2 Maquette '!I37*1.5</f>
        <v>0</v>
      </c>
      <c r="AQ24" s="10" t="e">
        <f>#REF!*1.5</f>
        <v>#REF!</v>
      </c>
      <c r="AR24" s="10">
        <f>'S3 Maquette '!I37*1.5</f>
        <v>0</v>
      </c>
    </row>
    <row r="25" spans="1:44" x14ac:dyDescent="0.25">
      <c r="A25" s="94" t="e">
        <f>SUM(A24,G24,M24)</f>
        <v>#REF!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AM25" s="10" t="e">
        <f>#REF!*1.5</f>
        <v>#REF!</v>
      </c>
      <c r="AN25" s="10" t="e">
        <f>#REF!*1.5</f>
        <v>#REF!</v>
      </c>
      <c r="AO25" s="10">
        <f>'S1 Maquette '!I38*1.5</f>
        <v>0</v>
      </c>
      <c r="AP25" s="10">
        <f>'S2 Maquette '!I38*1.5</f>
        <v>0</v>
      </c>
      <c r="AQ25" s="10" t="e">
        <f>#REF!*1.5</f>
        <v>#REF!</v>
      </c>
      <c r="AR25" s="10">
        <f>'S3 Maquette '!I38*1.5</f>
        <v>0</v>
      </c>
    </row>
    <row r="26" spans="1:44" x14ac:dyDescent="0.25">
      <c r="A26" s="94"/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AM26" s="10" t="e">
        <f>#REF!*1.5</f>
        <v>#REF!</v>
      </c>
      <c r="AN26" s="10" t="e">
        <f>#REF!*1.5</f>
        <v>#REF!</v>
      </c>
      <c r="AO26" s="10">
        <f>'S1 Maquette '!I39*1.5</f>
        <v>0</v>
      </c>
      <c r="AP26" s="10">
        <f>'S2 Maquette '!I39*1.5</f>
        <v>0</v>
      </c>
      <c r="AQ26" s="10" t="e">
        <f>#REF!*1.5</f>
        <v>#REF!</v>
      </c>
      <c r="AR26" s="10">
        <f>'S3 Maquette '!I39*1.5</f>
        <v>0</v>
      </c>
    </row>
    <row r="27" spans="1:44" x14ac:dyDescent="0.25">
      <c r="AM27" s="10" t="e">
        <f>#REF!*1.5</f>
        <v>#REF!</v>
      </c>
      <c r="AN27" s="10" t="e">
        <f>#REF!*1.5</f>
        <v>#REF!</v>
      </c>
      <c r="AO27" s="10">
        <f>'S1 Maquette '!I40*1.5</f>
        <v>0</v>
      </c>
      <c r="AP27" s="10">
        <f>'S2 Maquette '!I40*1.5</f>
        <v>0</v>
      </c>
      <c r="AQ27" s="10" t="e">
        <f>#REF!*1.5</f>
        <v>#REF!</v>
      </c>
      <c r="AR27" s="10">
        <f>'S3 Maquette '!I40*1.5</f>
        <v>0</v>
      </c>
    </row>
    <row r="28" spans="1:44" x14ac:dyDescent="0.25">
      <c r="AM28" s="10" t="e">
        <f>#REF!*1.5</f>
        <v>#REF!</v>
      </c>
      <c r="AN28" s="10" t="e">
        <f>#REF!*1.5</f>
        <v>#REF!</v>
      </c>
      <c r="AO28" s="10">
        <f>'S1 Maquette '!I41*1.5</f>
        <v>0</v>
      </c>
      <c r="AP28" s="10">
        <f>'S2 Maquette '!I41*1.5</f>
        <v>0</v>
      </c>
      <c r="AQ28" s="10" t="e">
        <f>#REF!*1.5</f>
        <v>#REF!</v>
      </c>
      <c r="AR28" s="10">
        <f>'S3 Maquette '!I41*1.5</f>
        <v>0</v>
      </c>
    </row>
    <row r="29" spans="1:44" x14ac:dyDescent="0.25">
      <c r="AM29" s="10" t="e">
        <f>#REF!*1.5</f>
        <v>#REF!</v>
      </c>
      <c r="AN29" s="10" t="e">
        <f>#REF!*1.5</f>
        <v>#REF!</v>
      </c>
      <c r="AO29" s="10">
        <f>'S1 Maquette '!I42*1.5</f>
        <v>0</v>
      </c>
      <c r="AP29" s="10">
        <f>'S2 Maquette '!I42*1.5</f>
        <v>0</v>
      </c>
      <c r="AQ29" s="10" t="e">
        <f>#REF!*1.5</f>
        <v>#REF!</v>
      </c>
      <c r="AR29" s="10">
        <f>'S3 Maquette '!I42*1.5</f>
        <v>0</v>
      </c>
    </row>
    <row r="30" spans="1:44" x14ac:dyDescent="0.25">
      <c r="AM30" s="10" t="e">
        <f>#REF!*1.5</f>
        <v>#REF!</v>
      </c>
      <c r="AN30" s="10" t="e">
        <f>#REF!*1.5</f>
        <v>#REF!</v>
      </c>
      <c r="AO30" s="10">
        <f>'S1 Maquette '!I43*1.5</f>
        <v>0</v>
      </c>
      <c r="AP30" s="10">
        <f>'S2 Maquette '!I43*1.5</f>
        <v>0</v>
      </c>
      <c r="AQ30" s="10" t="e">
        <f>#REF!*1.5</f>
        <v>#REF!</v>
      </c>
      <c r="AR30" s="10">
        <f>'S3 Maquette '!I43*1.5</f>
        <v>0</v>
      </c>
    </row>
    <row r="31" spans="1:44" x14ac:dyDescent="0.25">
      <c r="AM31" s="10" t="e">
        <f>#REF!*1.5</f>
        <v>#REF!</v>
      </c>
      <c r="AN31" s="10" t="e">
        <f>#REF!*1.5</f>
        <v>#REF!</v>
      </c>
      <c r="AO31" s="10">
        <f>'S1 Maquette '!I44*1.5</f>
        <v>0</v>
      </c>
      <c r="AP31" s="10">
        <f>'S2 Maquette '!I44*1.5</f>
        <v>0</v>
      </c>
      <c r="AQ31" s="10" t="e">
        <f>#REF!*1.5</f>
        <v>#REF!</v>
      </c>
      <c r="AR31" s="10">
        <f>'S3 Maquette '!I44*1.5</f>
        <v>0</v>
      </c>
    </row>
    <row r="32" spans="1:44" x14ac:dyDescent="0.25">
      <c r="AM32" s="10" t="e">
        <f>#REF!*1.5</f>
        <v>#REF!</v>
      </c>
      <c r="AN32" s="10" t="e">
        <f>#REF!*1.5</f>
        <v>#REF!</v>
      </c>
      <c r="AO32" s="10">
        <f>'S1 Maquette '!I45*1.5</f>
        <v>0</v>
      </c>
      <c r="AP32" s="10">
        <f>'S2 Maquette '!I45*1.5</f>
        <v>0</v>
      </c>
      <c r="AQ32" s="10" t="e">
        <f>#REF!*1.5</f>
        <v>#REF!</v>
      </c>
      <c r="AR32" s="10">
        <f>'S3 Maquette '!I45*1.5</f>
        <v>0</v>
      </c>
    </row>
    <row r="33" spans="39:44" x14ac:dyDescent="0.25">
      <c r="AM33" s="10" t="e">
        <f>#REF!*1.5</f>
        <v>#REF!</v>
      </c>
      <c r="AN33" s="10" t="e">
        <f>#REF!*1.5</f>
        <v>#REF!</v>
      </c>
      <c r="AO33" s="10">
        <f>'S1 Maquette '!I46*1.5</f>
        <v>0</v>
      </c>
      <c r="AP33" s="10">
        <f>'S2 Maquette '!I46*1.5</f>
        <v>0</v>
      </c>
      <c r="AQ33" s="10" t="e">
        <f>#REF!*1.5</f>
        <v>#REF!</v>
      </c>
      <c r="AR33" s="10">
        <f>'S3 Maquette '!I46*1.5</f>
        <v>0</v>
      </c>
    </row>
    <row r="34" spans="39:44" x14ac:dyDescent="0.25">
      <c r="AM34" s="10" t="e">
        <f>#REF!*1.5</f>
        <v>#REF!</v>
      </c>
      <c r="AN34" s="10" t="e">
        <f>#REF!*1.5</f>
        <v>#REF!</v>
      </c>
      <c r="AO34" s="10">
        <f>'S1 Maquette '!I47*1.5</f>
        <v>0</v>
      </c>
      <c r="AP34" s="10">
        <f>'S2 Maquette '!I47*1.5</f>
        <v>0</v>
      </c>
      <c r="AQ34" s="10" t="e">
        <f>#REF!*1.5</f>
        <v>#REF!</v>
      </c>
      <c r="AR34" s="10">
        <f>'S3 Maquette '!I47*1.5</f>
        <v>0</v>
      </c>
    </row>
    <row r="35" spans="39:44" x14ac:dyDescent="0.25">
      <c r="AM35" s="10" t="e">
        <f>#REF!*1.5</f>
        <v>#REF!</v>
      </c>
      <c r="AN35" s="10" t="e">
        <f>#REF!*1.5</f>
        <v>#REF!</v>
      </c>
      <c r="AO35" s="10">
        <f>'S1 Maquette '!I48*1.5</f>
        <v>0</v>
      </c>
      <c r="AP35" s="10">
        <f>'S2 Maquette '!I48*1.5</f>
        <v>0</v>
      </c>
      <c r="AQ35" s="10" t="e">
        <f>#REF!*1.5</f>
        <v>#REF!</v>
      </c>
      <c r="AR35" s="10">
        <f>'S3 Maquette '!I48*1.5</f>
        <v>0</v>
      </c>
    </row>
    <row r="36" spans="39:44" x14ac:dyDescent="0.25">
      <c r="AM36" s="10" t="e">
        <f>#REF!*1.5</f>
        <v>#REF!</v>
      </c>
      <c r="AN36" s="10" t="e">
        <f>#REF!*1.5</f>
        <v>#REF!</v>
      </c>
      <c r="AO36" s="10">
        <f>'S1 Maquette '!I49*1.5</f>
        <v>0</v>
      </c>
      <c r="AP36" s="10">
        <f>'S2 Maquette '!I49*1.5</f>
        <v>0</v>
      </c>
      <c r="AQ36" s="10" t="e">
        <f>#REF!*1.5</f>
        <v>#REF!</v>
      </c>
      <c r="AR36" s="10">
        <f>'S3 Maquette '!I49*1.5</f>
        <v>0</v>
      </c>
    </row>
    <row r="37" spans="39:44" x14ac:dyDescent="0.25">
      <c r="AM37" s="10" t="e">
        <f>#REF!*1.5</f>
        <v>#REF!</v>
      </c>
      <c r="AN37" s="10" t="e">
        <f>#REF!*1.5</f>
        <v>#REF!</v>
      </c>
      <c r="AO37" s="10">
        <f>'S1 Maquette '!I50*1.5</f>
        <v>0</v>
      </c>
      <c r="AP37" s="10">
        <f>'S2 Maquette '!I50*1.5</f>
        <v>0</v>
      </c>
      <c r="AQ37" s="10" t="e">
        <f>#REF!*1.5</f>
        <v>#REF!</v>
      </c>
      <c r="AR37" s="10">
        <f>'S3 Maquette '!I50*1.5</f>
        <v>0</v>
      </c>
    </row>
    <row r="38" spans="39:44" x14ac:dyDescent="0.25">
      <c r="AM38" s="10" t="e">
        <f>#REF!*1.5</f>
        <v>#REF!</v>
      </c>
      <c r="AN38" s="10" t="e">
        <f>#REF!*1.5</f>
        <v>#REF!</v>
      </c>
      <c r="AO38" s="10">
        <f>'S1 Maquette '!I51*1.5</f>
        <v>0</v>
      </c>
      <c r="AP38" s="10">
        <f>'S2 Maquette '!I51*1.5</f>
        <v>0</v>
      </c>
      <c r="AQ38" s="10" t="e">
        <f>#REF!*1.5</f>
        <v>#REF!</v>
      </c>
      <c r="AR38" s="10">
        <f>'S3 Maquette '!I51*1.5</f>
        <v>0</v>
      </c>
    </row>
    <row r="39" spans="39:44" x14ac:dyDescent="0.25">
      <c r="AM39" s="10" t="e">
        <f>#REF!*1.5</f>
        <v>#REF!</v>
      </c>
      <c r="AN39" s="10" t="e">
        <f>#REF!*1.5</f>
        <v>#REF!</v>
      </c>
      <c r="AO39" s="10">
        <f>'S1 Maquette '!I52*1.5</f>
        <v>0</v>
      </c>
      <c r="AP39" s="10">
        <f>'S2 Maquette '!I52*1.5</f>
        <v>0</v>
      </c>
      <c r="AQ39" s="10" t="e">
        <f>#REF!*1.5</f>
        <v>#REF!</v>
      </c>
      <c r="AR39" s="10">
        <f>'S3 Maquette '!I52*1.5</f>
        <v>0</v>
      </c>
    </row>
    <row r="40" spans="39:44" x14ac:dyDescent="0.25">
      <c r="AM40" s="10" t="e">
        <f>#REF!*1.5</f>
        <v>#REF!</v>
      </c>
      <c r="AN40" s="10" t="e">
        <f>#REF!*1.5</f>
        <v>#REF!</v>
      </c>
      <c r="AO40" s="10">
        <f>'S1 Maquette '!I53*1.5</f>
        <v>0</v>
      </c>
      <c r="AP40" s="10">
        <f>'S2 Maquette '!I53*1.5</f>
        <v>0</v>
      </c>
      <c r="AQ40" s="10" t="e">
        <f>#REF!*1.5</f>
        <v>#REF!</v>
      </c>
      <c r="AR40" s="10">
        <f>'S3 Maquette '!I53*1.5</f>
        <v>0</v>
      </c>
    </row>
    <row r="41" spans="39:44" x14ac:dyDescent="0.25">
      <c r="AM41" s="10" t="e">
        <f>#REF!*1.5</f>
        <v>#REF!</v>
      </c>
      <c r="AN41" s="10" t="e">
        <f>#REF!*1.5</f>
        <v>#REF!</v>
      </c>
      <c r="AO41" s="10">
        <f>'S1 Maquette '!I54*1.5</f>
        <v>0</v>
      </c>
      <c r="AP41" s="10">
        <f>'S2 Maquette '!I54*1.5</f>
        <v>0</v>
      </c>
      <c r="AQ41" s="10" t="e">
        <f>#REF!*1.5</f>
        <v>#REF!</v>
      </c>
      <c r="AR41" s="10">
        <f>'S3 Maquette '!I54*1.5</f>
        <v>0</v>
      </c>
    </row>
    <row r="42" spans="39:44" x14ac:dyDescent="0.25">
      <c r="AM42" s="10" t="e">
        <f>#REF!*1.5</f>
        <v>#REF!</v>
      </c>
      <c r="AN42" s="10" t="e">
        <f>#REF!*1.5</f>
        <v>#REF!</v>
      </c>
      <c r="AO42" s="10">
        <f>'S1 Maquette '!I55*1.5</f>
        <v>0</v>
      </c>
      <c r="AP42" s="10">
        <f>'S2 Maquette '!I55*1.5</f>
        <v>0</v>
      </c>
      <c r="AQ42" s="10" t="e">
        <f>#REF!*1.5</f>
        <v>#REF!</v>
      </c>
      <c r="AR42" s="10">
        <f>'S3 Maquette '!I55*1.5</f>
        <v>0</v>
      </c>
    </row>
    <row r="43" spans="39:44" x14ac:dyDescent="0.25">
      <c r="AM43" s="10" t="e">
        <f>#REF!*1.5</f>
        <v>#REF!</v>
      </c>
      <c r="AN43" s="10" t="e">
        <f>#REF!*1.5</f>
        <v>#REF!</v>
      </c>
      <c r="AO43" s="10">
        <f>'S1 Maquette '!I56*1.5</f>
        <v>0</v>
      </c>
      <c r="AP43" s="10">
        <f>'S2 Maquette '!I56*1.5</f>
        <v>0</v>
      </c>
      <c r="AQ43" s="10" t="e">
        <f>#REF!*1.5</f>
        <v>#REF!</v>
      </c>
      <c r="AR43" s="10">
        <f>'S3 Maquette '!I56*1.5</f>
        <v>0</v>
      </c>
    </row>
    <row r="44" spans="39:44" x14ac:dyDescent="0.25">
      <c r="AM44" s="10" t="e">
        <f>#REF!*1.5</f>
        <v>#REF!</v>
      </c>
      <c r="AN44" s="10" t="e">
        <f>#REF!*1.5</f>
        <v>#REF!</v>
      </c>
      <c r="AO44" s="10">
        <f>'S1 Maquette '!I57*1.5</f>
        <v>0</v>
      </c>
      <c r="AP44" s="10">
        <f>'S2 Maquette '!I57*1.5</f>
        <v>0</v>
      </c>
      <c r="AQ44" s="10" t="e">
        <f>#REF!*1.5</f>
        <v>#REF!</v>
      </c>
      <c r="AR44" s="10">
        <f>'S3 Maquette '!I57*1.5</f>
        <v>0</v>
      </c>
    </row>
    <row r="45" spans="39:44" x14ac:dyDescent="0.25">
      <c r="AM45" s="10" t="e">
        <f>#REF!*1.5</f>
        <v>#REF!</v>
      </c>
      <c r="AN45" s="10" t="e">
        <f>#REF!*1.5</f>
        <v>#REF!</v>
      </c>
      <c r="AO45" s="10">
        <f>'S1 Maquette '!I58*1.5</f>
        <v>0</v>
      </c>
      <c r="AP45" s="10">
        <f>'S2 Maquette '!I58*1.5</f>
        <v>0</v>
      </c>
      <c r="AQ45" s="10" t="e">
        <f>#REF!*1.5</f>
        <v>#REF!</v>
      </c>
      <c r="AR45" s="10">
        <f>'S3 Maquette '!I58*1.5</f>
        <v>0</v>
      </c>
    </row>
    <row r="46" spans="39:44" x14ac:dyDescent="0.25">
      <c r="AM46" s="10" t="e">
        <f>#REF!*1.5</f>
        <v>#REF!</v>
      </c>
      <c r="AN46" s="10" t="e">
        <f>#REF!*1.5</f>
        <v>#REF!</v>
      </c>
      <c r="AO46" s="10">
        <f>'S1 Maquette '!I59*1.5</f>
        <v>0</v>
      </c>
      <c r="AP46" s="10">
        <f>'S2 Maquette '!I59*1.5</f>
        <v>0</v>
      </c>
      <c r="AQ46" s="10" t="e">
        <f>#REF!*1.5</f>
        <v>#REF!</v>
      </c>
      <c r="AR46" s="10">
        <f>'S3 Maquette '!I59*1.5</f>
        <v>0</v>
      </c>
    </row>
    <row r="47" spans="39:44" x14ac:dyDescent="0.25">
      <c r="AM47" s="10" t="e">
        <f>#REF!*1.5</f>
        <v>#REF!</v>
      </c>
      <c r="AN47" s="10" t="e">
        <f>#REF!*1.5</f>
        <v>#REF!</v>
      </c>
      <c r="AO47" s="10">
        <f>'S1 Maquette '!I60*1.5</f>
        <v>0</v>
      </c>
      <c r="AP47" s="10">
        <f>'S2 Maquette '!I60*1.5</f>
        <v>0</v>
      </c>
      <c r="AQ47" s="10" t="e">
        <f>#REF!*1.5</f>
        <v>#REF!</v>
      </c>
      <c r="AR47" s="10">
        <f>'S3 Maquette '!I60*1.5</f>
        <v>0</v>
      </c>
    </row>
    <row r="48" spans="39:44" x14ac:dyDescent="0.25">
      <c r="AM48" s="10" t="e">
        <f>#REF!*1.5</f>
        <v>#REF!</v>
      </c>
      <c r="AN48" s="10" t="e">
        <f>#REF!*1.5</f>
        <v>#REF!</v>
      </c>
      <c r="AO48" s="10">
        <f>'S1 Maquette '!I61*1.5</f>
        <v>0</v>
      </c>
      <c r="AP48" s="10">
        <f>'S2 Maquette '!I61*1.5</f>
        <v>0</v>
      </c>
      <c r="AQ48" s="10" t="e">
        <f>#REF!*1.5</f>
        <v>#REF!</v>
      </c>
      <c r="AR48" s="10">
        <f>'S3 Maquette '!I61*1.5</f>
        <v>0</v>
      </c>
    </row>
    <row r="49" spans="39:44" x14ac:dyDescent="0.25">
      <c r="AM49" s="10" t="e">
        <f>#REF!*1.5</f>
        <v>#REF!</v>
      </c>
      <c r="AN49" s="10" t="e">
        <f>#REF!*1.5</f>
        <v>#REF!</v>
      </c>
      <c r="AO49" s="10">
        <f>'S1 Maquette '!I62*1.5</f>
        <v>0</v>
      </c>
      <c r="AP49" s="10">
        <f>'S2 Maquette '!I62*1.5</f>
        <v>0</v>
      </c>
      <c r="AQ49" s="10" t="e">
        <f>#REF!*1.5</f>
        <v>#REF!</v>
      </c>
      <c r="AR49" s="10">
        <f>'S3 Maquette '!I62*1.5</f>
        <v>0</v>
      </c>
    </row>
    <row r="50" spans="39:44" x14ac:dyDescent="0.25">
      <c r="AM50" s="10" t="e">
        <f>#REF!*1.5</f>
        <v>#REF!</v>
      </c>
      <c r="AN50" s="10" t="e">
        <f>#REF!*1.5</f>
        <v>#REF!</v>
      </c>
      <c r="AO50" s="10">
        <f>'S1 Maquette '!I63*1.5</f>
        <v>0</v>
      </c>
      <c r="AP50" s="10">
        <f>'S2 Maquette '!I63*1.5</f>
        <v>0</v>
      </c>
      <c r="AQ50" s="10" t="e">
        <f>#REF!*1.5</f>
        <v>#REF!</v>
      </c>
      <c r="AR50" s="10">
        <f>'S3 Maquette '!I63*1.5</f>
        <v>0</v>
      </c>
    </row>
    <row r="51" spans="39:44" x14ac:dyDescent="0.25">
      <c r="AM51" s="10" t="e">
        <f>#REF!*1.5</f>
        <v>#REF!</v>
      </c>
      <c r="AN51" s="10" t="e">
        <f>#REF!*1.5</f>
        <v>#REF!</v>
      </c>
      <c r="AO51" s="10">
        <f>'S1 Maquette '!I64*1.5</f>
        <v>0</v>
      </c>
      <c r="AP51" s="10">
        <f>'S2 Maquette '!I64*1.5</f>
        <v>0</v>
      </c>
      <c r="AQ51" s="10" t="e">
        <f>#REF!*1.5</f>
        <v>#REF!</v>
      </c>
      <c r="AR51" s="10">
        <f>'S3 Maquette '!I64*1.5</f>
        <v>0</v>
      </c>
    </row>
    <row r="52" spans="39:44" x14ac:dyDescent="0.25">
      <c r="AM52" s="10" t="e">
        <f>#REF!*1.5</f>
        <v>#REF!</v>
      </c>
      <c r="AN52" s="10" t="e">
        <f>#REF!*1.5</f>
        <v>#REF!</v>
      </c>
      <c r="AO52" s="10">
        <f>'S1 Maquette '!I65*1.5</f>
        <v>0</v>
      </c>
      <c r="AP52" s="10">
        <f>'S2 Maquette '!I65*1.5</f>
        <v>0</v>
      </c>
      <c r="AQ52" s="10" t="e">
        <f>#REF!*1.5</f>
        <v>#REF!</v>
      </c>
      <c r="AR52" s="10">
        <f>'S3 Maquette '!I65*1.5</f>
        <v>0</v>
      </c>
    </row>
    <row r="53" spans="39:44" x14ac:dyDescent="0.25">
      <c r="AM53" s="10" t="e">
        <f>#REF!*1.5</f>
        <v>#REF!</v>
      </c>
      <c r="AN53" s="10" t="e">
        <f>#REF!*1.5</f>
        <v>#REF!</v>
      </c>
      <c r="AO53" s="10">
        <f>'S1 Maquette '!I66*1.5</f>
        <v>0</v>
      </c>
      <c r="AP53" s="10">
        <f>'S2 Maquette '!I66*1.5</f>
        <v>0</v>
      </c>
      <c r="AQ53" s="10" t="e">
        <f>#REF!*1.5</f>
        <v>#REF!</v>
      </c>
      <c r="AR53" s="10">
        <f>'S3 Maquette '!I66*1.5</f>
        <v>0</v>
      </c>
    </row>
    <row r="54" spans="39:44" x14ac:dyDescent="0.25">
      <c r="AM54" s="10" t="e">
        <f>#REF!*1.5</f>
        <v>#REF!</v>
      </c>
      <c r="AN54" s="10" t="e">
        <f>#REF!*1.5</f>
        <v>#REF!</v>
      </c>
      <c r="AO54" s="10">
        <f>'S1 Maquette '!I67*1.5</f>
        <v>0</v>
      </c>
      <c r="AP54" s="10">
        <f>'S2 Maquette '!I67*1.5</f>
        <v>0</v>
      </c>
      <c r="AQ54" s="10" t="e">
        <f>#REF!*1.5</f>
        <v>#REF!</v>
      </c>
      <c r="AR54" s="10">
        <f>'S3 Maquette '!I67*1.5</f>
        <v>0</v>
      </c>
    </row>
    <row r="55" spans="39:44" x14ac:dyDescent="0.25">
      <c r="AM55" s="10" t="e">
        <f>#REF!*1.5</f>
        <v>#REF!</v>
      </c>
      <c r="AN55" s="10" t="e">
        <f>#REF!*1.5</f>
        <v>#REF!</v>
      </c>
      <c r="AO55" s="10">
        <f>'S1 Maquette '!I68*1.5</f>
        <v>0</v>
      </c>
      <c r="AP55" s="10">
        <f>'S2 Maquette '!I68*1.5</f>
        <v>0</v>
      </c>
      <c r="AQ55" s="10" t="e">
        <f>#REF!*1.5</f>
        <v>#REF!</v>
      </c>
      <c r="AR55" s="10">
        <f>'S3 Maquette '!I68*1.5</f>
        <v>0</v>
      </c>
    </row>
    <row r="56" spans="39:44" x14ac:dyDescent="0.25">
      <c r="AM56" s="10" t="e">
        <f>#REF!*1.5</f>
        <v>#REF!</v>
      </c>
      <c r="AN56" s="10" t="e">
        <f>#REF!*1.5</f>
        <v>#REF!</v>
      </c>
      <c r="AO56" s="10">
        <f>'S1 Maquette '!I69*1.5</f>
        <v>0</v>
      </c>
      <c r="AP56" s="10">
        <f>'S2 Maquette '!I69*1.5</f>
        <v>0</v>
      </c>
      <c r="AQ56" s="10" t="e">
        <f>#REF!*1.5</f>
        <v>#REF!</v>
      </c>
      <c r="AR56" s="10">
        <f>'S3 Maquette '!I69*1.5</f>
        <v>0</v>
      </c>
    </row>
    <row r="57" spans="39:44" x14ac:dyDescent="0.25">
      <c r="AM57" s="10" t="e">
        <f>#REF!*1.5</f>
        <v>#REF!</v>
      </c>
      <c r="AN57" s="10" t="e">
        <f>#REF!*1.5</f>
        <v>#REF!</v>
      </c>
      <c r="AO57" s="10">
        <f>'S1 Maquette '!I70*1.5</f>
        <v>0</v>
      </c>
      <c r="AP57" s="10">
        <f>'S2 Maquette '!I70*1.5</f>
        <v>0</v>
      </c>
      <c r="AQ57" s="10" t="e">
        <f>#REF!*1.5</f>
        <v>#REF!</v>
      </c>
      <c r="AR57" s="10">
        <f>'S3 Maquette '!I70*1.5</f>
        <v>0</v>
      </c>
    </row>
    <row r="58" spans="39:44" x14ac:dyDescent="0.25">
      <c r="AM58" s="10" t="e">
        <f>#REF!*1.5</f>
        <v>#REF!</v>
      </c>
      <c r="AN58" s="10" t="e">
        <f>#REF!*1.5</f>
        <v>#REF!</v>
      </c>
      <c r="AO58" s="10">
        <f>'S1 Maquette '!I71*1.5</f>
        <v>0</v>
      </c>
      <c r="AP58" s="10">
        <f>'S2 Maquette '!I71*1.5</f>
        <v>0</v>
      </c>
      <c r="AQ58" s="10" t="e">
        <f>#REF!*1.5</f>
        <v>#REF!</v>
      </c>
      <c r="AR58" s="10">
        <f>'S3 Maquette '!I71*1.5</f>
        <v>0</v>
      </c>
    </row>
    <row r="59" spans="39:44" x14ac:dyDescent="0.25">
      <c r="AM59" s="10" t="e">
        <f>#REF!*1.5</f>
        <v>#REF!</v>
      </c>
      <c r="AN59" s="10" t="e">
        <f>#REF!*1.5</f>
        <v>#REF!</v>
      </c>
      <c r="AO59" s="10">
        <f>'S1 Maquette '!I72*1.5</f>
        <v>0</v>
      </c>
      <c r="AP59" s="10">
        <f>'S2 Maquette '!I72*1.5</f>
        <v>0</v>
      </c>
      <c r="AQ59" s="10" t="e">
        <f>#REF!*1.5</f>
        <v>#REF!</v>
      </c>
      <c r="AR59" s="10">
        <f>'S3 Maquette '!I72*1.5</f>
        <v>0</v>
      </c>
    </row>
    <row r="60" spans="39:44" x14ac:dyDescent="0.25">
      <c r="AM60" s="10" t="e">
        <f>#REF!*1.5</f>
        <v>#REF!</v>
      </c>
      <c r="AN60" s="10" t="e">
        <f>#REF!*1.5</f>
        <v>#REF!</v>
      </c>
      <c r="AO60" s="10">
        <f>'S1 Maquette '!I73*1.5</f>
        <v>0</v>
      </c>
      <c r="AP60" s="10">
        <f>'S2 Maquette '!I73*1.5</f>
        <v>0</v>
      </c>
      <c r="AQ60" s="10" t="e">
        <f>#REF!*1.5</f>
        <v>#REF!</v>
      </c>
      <c r="AR60" s="10">
        <f>'S3 Maquette '!I73*1.5</f>
        <v>0</v>
      </c>
    </row>
    <row r="61" spans="39:44" x14ac:dyDescent="0.25">
      <c r="AM61" s="10" t="e">
        <f>#REF!*1.5</f>
        <v>#REF!</v>
      </c>
      <c r="AN61" s="10" t="e">
        <f>#REF!*1.5</f>
        <v>#REF!</v>
      </c>
      <c r="AO61" s="10">
        <f>'S1 Maquette '!I74*1.5</f>
        <v>0</v>
      </c>
      <c r="AP61" s="10">
        <f>'S2 Maquette '!I74*1.5</f>
        <v>0</v>
      </c>
      <c r="AQ61" s="10" t="e">
        <f>#REF!*1.5</f>
        <v>#REF!</v>
      </c>
      <c r="AR61" s="10">
        <f>'S3 Maquette '!I74*1.5</f>
        <v>0</v>
      </c>
    </row>
    <row r="62" spans="39:44" x14ac:dyDescent="0.25">
      <c r="AM62" s="10" t="e">
        <f>#REF!*1.5</f>
        <v>#REF!</v>
      </c>
      <c r="AN62" s="10" t="e">
        <f>#REF!*1.5</f>
        <v>#REF!</v>
      </c>
      <c r="AO62" s="10">
        <f>'S1 Maquette '!I75*1.5</f>
        <v>0</v>
      </c>
      <c r="AP62" s="10">
        <f>'S2 Maquette '!I75*1.5</f>
        <v>0</v>
      </c>
      <c r="AQ62" s="10" t="e">
        <f>#REF!*1.5</f>
        <v>#REF!</v>
      </c>
      <c r="AR62" s="10">
        <f>'S3 Maquette '!I75*1.5</f>
        <v>0</v>
      </c>
    </row>
    <row r="63" spans="39:44" x14ac:dyDescent="0.25">
      <c r="AM63" s="10" t="e">
        <f>#REF!*1.5</f>
        <v>#REF!</v>
      </c>
      <c r="AN63" s="10" t="e">
        <f>#REF!*1.5</f>
        <v>#REF!</v>
      </c>
      <c r="AO63" s="10">
        <f>'S1 Maquette '!I76*1.5</f>
        <v>0</v>
      </c>
      <c r="AP63" s="10">
        <f>'S2 Maquette '!I76*1.5</f>
        <v>0</v>
      </c>
      <c r="AQ63" s="10" t="e">
        <f>#REF!*1.5</f>
        <v>#REF!</v>
      </c>
      <c r="AR63" s="10">
        <f>'S3 Maquette '!I76*1.5</f>
        <v>0</v>
      </c>
    </row>
    <row r="64" spans="39:44" x14ac:dyDescent="0.25">
      <c r="AM64" s="10" t="e">
        <f>#REF!*1.5</f>
        <v>#REF!</v>
      </c>
      <c r="AN64" s="10" t="e">
        <f>#REF!*1.5</f>
        <v>#REF!</v>
      </c>
      <c r="AO64" s="10">
        <f>'S1 Maquette '!I77*1.5</f>
        <v>0</v>
      </c>
      <c r="AP64" s="10">
        <f>'S2 Maquette '!I77*1.5</f>
        <v>0</v>
      </c>
      <c r="AQ64" s="10" t="e">
        <f>#REF!*1.5</f>
        <v>#REF!</v>
      </c>
      <c r="AR64" s="10">
        <f>'S3 Maquette '!I77*1.5</f>
        <v>0</v>
      </c>
    </row>
    <row r="65" spans="39:44" x14ac:dyDescent="0.25">
      <c r="AM65" s="10" t="e">
        <f>#REF!*1.5</f>
        <v>#REF!</v>
      </c>
      <c r="AN65" s="10" t="e">
        <f>#REF!*1.5</f>
        <v>#REF!</v>
      </c>
      <c r="AO65" s="10">
        <f>'S1 Maquette '!I78*1.5</f>
        <v>0</v>
      </c>
      <c r="AP65" s="10">
        <f>'S2 Maquette '!I78*1.5</f>
        <v>0</v>
      </c>
      <c r="AQ65" s="10" t="e">
        <f>#REF!*1.5</f>
        <v>#REF!</v>
      </c>
      <c r="AR65" s="10">
        <f>'S3 Maquette '!I78*1.5</f>
        <v>0</v>
      </c>
    </row>
    <row r="66" spans="39:44" x14ac:dyDescent="0.25">
      <c r="AM66" s="10" t="e">
        <f>#REF!*1.5</f>
        <v>#REF!</v>
      </c>
      <c r="AN66" s="10" t="e">
        <f>#REF!*1.5</f>
        <v>#REF!</v>
      </c>
      <c r="AO66" s="10">
        <f>'S1 Maquette '!I79*1.5</f>
        <v>0</v>
      </c>
      <c r="AP66" s="10">
        <f>'S2 Maquette '!I79*1.5</f>
        <v>0</v>
      </c>
      <c r="AQ66" s="10" t="e">
        <f>#REF!*1.5</f>
        <v>#REF!</v>
      </c>
      <c r="AR66" s="10">
        <f>'S3 Maquette '!I79*1.5</f>
        <v>0</v>
      </c>
    </row>
    <row r="67" spans="39:44" x14ac:dyDescent="0.25">
      <c r="AM67" s="10" t="e">
        <f>#REF!*1.5</f>
        <v>#REF!</v>
      </c>
      <c r="AN67" s="10" t="e">
        <f>#REF!*1.5</f>
        <v>#REF!</v>
      </c>
      <c r="AO67" s="10">
        <f>'S1 Maquette '!I80*1.5</f>
        <v>0</v>
      </c>
      <c r="AP67" s="10">
        <f>'S2 Maquette '!I80*1.5</f>
        <v>0</v>
      </c>
      <c r="AQ67" s="10" t="e">
        <f>#REF!*1.5</f>
        <v>#REF!</v>
      </c>
      <c r="AR67" s="10">
        <f>'S3 Maquette '!I80*1.5</f>
        <v>0</v>
      </c>
    </row>
    <row r="68" spans="39:44" x14ac:dyDescent="0.25">
      <c r="AM68" s="10" t="e">
        <f>#REF!*1.5</f>
        <v>#REF!</v>
      </c>
      <c r="AN68" s="10" t="e">
        <f>#REF!*1.5</f>
        <v>#REF!</v>
      </c>
      <c r="AO68" s="10">
        <f>'S1 Maquette '!I81*1.5</f>
        <v>0</v>
      </c>
      <c r="AP68" s="10">
        <f>'S2 Maquette '!I81*1.5</f>
        <v>0</v>
      </c>
      <c r="AQ68" s="10" t="e">
        <f>#REF!*1.5</f>
        <v>#REF!</v>
      </c>
      <c r="AR68" s="10">
        <f>'S3 Maquette '!I81*1.5</f>
        <v>0</v>
      </c>
    </row>
    <row r="69" spans="39:44" x14ac:dyDescent="0.25">
      <c r="AM69" s="10" t="e">
        <f>#REF!*1.5</f>
        <v>#REF!</v>
      </c>
      <c r="AN69" s="10" t="e">
        <f>#REF!*1.5</f>
        <v>#REF!</v>
      </c>
      <c r="AO69" s="10">
        <f>'S1 Maquette '!I82*1.5</f>
        <v>0</v>
      </c>
      <c r="AP69" s="10">
        <f>'S2 Maquette '!I82*1.5</f>
        <v>0</v>
      </c>
      <c r="AQ69" s="10" t="e">
        <f>#REF!*1.5</f>
        <v>#REF!</v>
      </c>
      <c r="AR69" s="10">
        <f>'S3 Maquette '!I82*1.5</f>
        <v>0</v>
      </c>
    </row>
    <row r="70" spans="39:44" x14ac:dyDescent="0.25">
      <c r="AM70" s="10" t="e">
        <f>#REF!*1.5</f>
        <v>#REF!</v>
      </c>
      <c r="AN70" s="10" t="e">
        <f>#REF!*1.5</f>
        <v>#REF!</v>
      </c>
      <c r="AO70" s="10">
        <f>'S1 Maquette '!I83*1.5</f>
        <v>0</v>
      </c>
      <c r="AP70" s="10">
        <f>'S2 Maquette '!I83*1.5</f>
        <v>0</v>
      </c>
      <c r="AQ70" s="10" t="e">
        <f>#REF!*1.5</f>
        <v>#REF!</v>
      </c>
      <c r="AR70" s="10">
        <f>'S3 Maquette '!I83*1.5</f>
        <v>0</v>
      </c>
    </row>
    <row r="71" spans="39:44" x14ac:dyDescent="0.25">
      <c r="AM71" s="10" t="e">
        <f>#REF!*1.5</f>
        <v>#REF!</v>
      </c>
      <c r="AN71" s="10" t="e">
        <f>#REF!*1.5</f>
        <v>#REF!</v>
      </c>
      <c r="AO71" s="10">
        <f>'S1 Maquette '!I84*1.5</f>
        <v>0</v>
      </c>
      <c r="AP71" s="10">
        <f>'S2 Maquette '!I84*1.5</f>
        <v>0</v>
      </c>
      <c r="AQ71" s="10" t="e">
        <f>#REF!*1.5</f>
        <v>#REF!</v>
      </c>
      <c r="AR71" s="10">
        <f>'S3 Maquette '!I84*1.5</f>
        <v>0</v>
      </c>
    </row>
    <row r="72" spans="39:44" x14ac:dyDescent="0.25">
      <c r="AM72" s="10" t="e">
        <f>#REF!*1.5</f>
        <v>#REF!</v>
      </c>
      <c r="AN72" s="10" t="e">
        <f>#REF!*1.5</f>
        <v>#REF!</v>
      </c>
      <c r="AO72" s="10">
        <f>'S1 Maquette '!I85*1.5</f>
        <v>0</v>
      </c>
      <c r="AP72" s="10">
        <f>'S2 Maquette '!I85*1.5</f>
        <v>0</v>
      </c>
      <c r="AQ72" s="10" t="e">
        <f>#REF!*1.5</f>
        <v>#REF!</v>
      </c>
      <c r="AR72" s="10">
        <f>'S3 Maquette '!I85*1.5</f>
        <v>0</v>
      </c>
    </row>
    <row r="73" spans="39:44" x14ac:dyDescent="0.25">
      <c r="AM73" s="10" t="e">
        <f>#REF!*1.5</f>
        <v>#REF!</v>
      </c>
      <c r="AN73" s="10" t="e">
        <f>#REF!*1.5</f>
        <v>#REF!</v>
      </c>
      <c r="AO73" s="10">
        <f>'S1 Maquette '!I86*1.5</f>
        <v>0</v>
      </c>
      <c r="AP73" s="10">
        <f>'S2 Maquette '!I86*1.5</f>
        <v>0</v>
      </c>
      <c r="AQ73" s="10" t="e">
        <f>#REF!*1.5</f>
        <v>#REF!</v>
      </c>
      <c r="AR73" s="10">
        <f>'S3 Maquette '!I86*1.5</f>
        <v>0</v>
      </c>
    </row>
    <row r="74" spans="39:44" x14ac:dyDescent="0.25">
      <c r="AM74" s="10" t="e">
        <f>#REF!*1.5</f>
        <v>#REF!</v>
      </c>
      <c r="AN74" s="10" t="e">
        <f>#REF!*1.5</f>
        <v>#REF!</v>
      </c>
      <c r="AO74" s="10">
        <f>'S1 Maquette '!I87*1.5</f>
        <v>0</v>
      </c>
      <c r="AP74" s="10">
        <f>'S2 Maquette '!I87*1.5</f>
        <v>0</v>
      </c>
      <c r="AQ74" s="10" t="e">
        <f>#REF!*1.5</f>
        <v>#REF!</v>
      </c>
      <c r="AR74" s="10">
        <f>'S3 Maquette '!I87*1.5</f>
        <v>0</v>
      </c>
    </row>
    <row r="75" spans="39:44" x14ac:dyDescent="0.25">
      <c r="AM75" s="10" t="e">
        <f>#REF!*1.5</f>
        <v>#REF!</v>
      </c>
      <c r="AN75" s="10" t="e">
        <f>#REF!*1.5</f>
        <v>#REF!</v>
      </c>
      <c r="AO75" s="10">
        <f>'S1 Maquette '!I88*1.5</f>
        <v>0</v>
      </c>
      <c r="AP75" s="10">
        <f>'S2 Maquette '!I88*1.5</f>
        <v>0</v>
      </c>
      <c r="AQ75" s="10" t="e">
        <f>#REF!*1.5</f>
        <v>#REF!</v>
      </c>
      <c r="AR75" s="10">
        <f>'S3 Maquette '!I88*1.5</f>
        <v>0</v>
      </c>
    </row>
    <row r="76" spans="39:44" x14ac:dyDescent="0.25">
      <c r="AM76" s="10" t="e">
        <f>#REF!*1.5</f>
        <v>#REF!</v>
      </c>
      <c r="AN76" s="10" t="e">
        <f>#REF!*1.5</f>
        <v>#REF!</v>
      </c>
      <c r="AO76" s="10">
        <f>'S1 Maquette '!I89*1.5</f>
        <v>0</v>
      </c>
      <c r="AP76" s="10">
        <f>'S2 Maquette '!I89*1.5</f>
        <v>0</v>
      </c>
      <c r="AQ76" s="10" t="e">
        <f>#REF!*1.5</f>
        <v>#REF!</v>
      </c>
      <c r="AR76" s="10">
        <f>'S3 Maquette '!I89*1.5</f>
        <v>0</v>
      </c>
    </row>
    <row r="77" spans="39:44" x14ac:dyDescent="0.25">
      <c r="AM77" s="10" t="e">
        <f>#REF!*1.5</f>
        <v>#REF!</v>
      </c>
      <c r="AN77" s="10" t="e">
        <f>#REF!*1.5</f>
        <v>#REF!</v>
      </c>
      <c r="AO77" s="10">
        <f>'S1 Maquette '!I90*1.5</f>
        <v>0</v>
      </c>
      <c r="AP77" s="10">
        <f>'S2 Maquette '!I90*1.5</f>
        <v>0</v>
      </c>
      <c r="AQ77" s="10" t="e">
        <f>#REF!*1.5</f>
        <v>#REF!</v>
      </c>
      <c r="AR77" s="10">
        <f>'S3 Maquette '!I90*1.5</f>
        <v>0</v>
      </c>
    </row>
    <row r="78" spans="39:44" x14ac:dyDescent="0.25">
      <c r="AM78" s="10" t="e">
        <f>#REF!*1.5</f>
        <v>#REF!</v>
      </c>
      <c r="AN78" s="10" t="e">
        <f>#REF!*1.5</f>
        <v>#REF!</v>
      </c>
      <c r="AO78" s="10">
        <f>'S1 Maquette '!I91*1.5</f>
        <v>0</v>
      </c>
      <c r="AP78" s="10">
        <f>'S2 Maquette '!I91*1.5</f>
        <v>0</v>
      </c>
      <c r="AQ78" s="10" t="e">
        <f>#REF!*1.5</f>
        <v>#REF!</v>
      </c>
      <c r="AR78" s="10">
        <f>'S3 Maquette '!I91*1.5</f>
        <v>0</v>
      </c>
    </row>
    <row r="79" spans="39:44" x14ac:dyDescent="0.25">
      <c r="AM79" s="10" t="e">
        <f>#REF!*1.5</f>
        <v>#REF!</v>
      </c>
      <c r="AN79" s="10" t="e">
        <f>#REF!*1.5</f>
        <v>#REF!</v>
      </c>
      <c r="AO79" s="10">
        <f>'S1 Maquette '!I92*1.5</f>
        <v>0</v>
      </c>
      <c r="AP79" s="10">
        <f>'S2 Maquette '!I92*1.5</f>
        <v>0</v>
      </c>
      <c r="AQ79" s="10" t="e">
        <f>#REF!*1.5</f>
        <v>#REF!</v>
      </c>
      <c r="AR79" s="10">
        <f>'S3 Maquette '!I92*1.5</f>
        <v>0</v>
      </c>
    </row>
    <row r="80" spans="39:44" x14ac:dyDescent="0.25">
      <c r="AM80" s="10" t="e">
        <f>#REF!*1.5</f>
        <v>#REF!</v>
      </c>
      <c r="AN80" s="10" t="e">
        <f>#REF!*1.5</f>
        <v>#REF!</v>
      </c>
      <c r="AO80" s="10">
        <f>'S1 Maquette '!I93*1.5</f>
        <v>0</v>
      </c>
      <c r="AP80" s="10">
        <f>'S2 Maquette '!I93*1.5</f>
        <v>0</v>
      </c>
      <c r="AQ80" s="10" t="e">
        <f>#REF!*1.5</f>
        <v>#REF!</v>
      </c>
      <c r="AR80" s="10">
        <f>'S3 Maquette '!I93*1.5</f>
        <v>0</v>
      </c>
    </row>
    <row r="81" spans="39:44" x14ac:dyDescent="0.25">
      <c r="AM81" s="10" t="e">
        <f>#REF!*1.5</f>
        <v>#REF!</v>
      </c>
      <c r="AN81" s="10" t="e">
        <f>#REF!*1.5</f>
        <v>#REF!</v>
      </c>
      <c r="AO81" s="10">
        <f>'S1 Maquette '!I94*1.5</f>
        <v>0</v>
      </c>
      <c r="AP81" s="10">
        <f>'S2 Maquette '!I94*1.5</f>
        <v>0</v>
      </c>
      <c r="AQ81" s="10" t="e">
        <f>#REF!*1.5</f>
        <v>#REF!</v>
      </c>
      <c r="AR81" s="10">
        <f>'S3 Maquette '!I94*1.5</f>
        <v>0</v>
      </c>
    </row>
    <row r="82" spans="39:44" x14ac:dyDescent="0.25">
      <c r="AM82" s="10" t="e">
        <f>#REF!*1.5</f>
        <v>#REF!</v>
      </c>
      <c r="AN82" s="10" t="e">
        <f>#REF!*1.5</f>
        <v>#REF!</v>
      </c>
      <c r="AO82" s="10">
        <f>'S1 Maquette '!I95*1.5</f>
        <v>0</v>
      </c>
      <c r="AP82" s="10">
        <f>'S2 Maquette '!I95*1.5</f>
        <v>0</v>
      </c>
      <c r="AQ82" s="10" t="e">
        <f>#REF!*1.5</f>
        <v>#REF!</v>
      </c>
      <c r="AR82" s="10">
        <f>'S3 Maquette '!I95*1.5</f>
        <v>0</v>
      </c>
    </row>
    <row r="83" spans="39:44" x14ac:dyDescent="0.25">
      <c r="AM83" s="10" t="e">
        <f>#REF!*1.5</f>
        <v>#REF!</v>
      </c>
      <c r="AN83" s="10" t="e">
        <f>#REF!*1.5</f>
        <v>#REF!</v>
      </c>
      <c r="AO83" s="10">
        <f>'S1 Maquette '!I96*1.5</f>
        <v>0</v>
      </c>
      <c r="AP83" s="10">
        <f>'S2 Maquette '!I96*1.5</f>
        <v>0</v>
      </c>
      <c r="AQ83" s="10" t="e">
        <f>#REF!*1.5</f>
        <v>#REF!</v>
      </c>
      <c r="AR83" s="10">
        <f>'S3 Maquette '!I96*1.5</f>
        <v>0</v>
      </c>
    </row>
    <row r="84" spans="39:44" x14ac:dyDescent="0.25">
      <c r="AM84" s="10" t="e">
        <f>#REF!*1.5</f>
        <v>#REF!</v>
      </c>
      <c r="AN84" s="10" t="e">
        <f>#REF!*1.5</f>
        <v>#REF!</v>
      </c>
      <c r="AO84" s="10">
        <f>'S1 Maquette '!I97*1.5</f>
        <v>0</v>
      </c>
      <c r="AP84" s="10">
        <f>'S2 Maquette '!I97*1.5</f>
        <v>0</v>
      </c>
      <c r="AQ84" s="10" t="e">
        <f>#REF!*1.5</f>
        <v>#REF!</v>
      </c>
      <c r="AR84" s="10">
        <f>'S3 Maquette '!I97*1.5</f>
        <v>0</v>
      </c>
    </row>
    <row r="85" spans="39:44" x14ac:dyDescent="0.25">
      <c r="AM85" s="10" t="e">
        <f>#REF!*1.5</f>
        <v>#REF!</v>
      </c>
      <c r="AN85" s="10" t="e">
        <f>#REF!*1.5</f>
        <v>#REF!</v>
      </c>
      <c r="AO85" s="10">
        <f>'S1 Maquette '!I98*1.5</f>
        <v>0</v>
      </c>
      <c r="AP85" s="10">
        <f>'S2 Maquette '!I98*1.5</f>
        <v>0</v>
      </c>
      <c r="AQ85" s="10" t="e">
        <f>#REF!*1.5</f>
        <v>#REF!</v>
      </c>
      <c r="AR85" s="10">
        <f>'S3 Maquette '!I98*1.5</f>
        <v>0</v>
      </c>
    </row>
    <row r="86" spans="39:44" x14ac:dyDescent="0.25">
      <c r="AM86" s="10" t="e">
        <f>#REF!*1.5</f>
        <v>#REF!</v>
      </c>
      <c r="AN86" s="10" t="e">
        <f>#REF!*1.5</f>
        <v>#REF!</v>
      </c>
      <c r="AO86" s="10">
        <f>'S1 Maquette '!I99*1.5</f>
        <v>0</v>
      </c>
      <c r="AP86" s="10">
        <f>'S2 Maquette '!I99*1.5</f>
        <v>0</v>
      </c>
      <c r="AQ86" s="10" t="e">
        <f>#REF!*1.5</f>
        <v>#REF!</v>
      </c>
      <c r="AR86" s="10">
        <f>'S3 Maquette '!I99*1.5</f>
        <v>0</v>
      </c>
    </row>
    <row r="87" spans="39:44" x14ac:dyDescent="0.25">
      <c r="AM87" s="10" t="e">
        <f>#REF!*1.5</f>
        <v>#REF!</v>
      </c>
      <c r="AN87" s="10" t="e">
        <f>#REF!*1.5</f>
        <v>#REF!</v>
      </c>
      <c r="AO87" s="10">
        <f>'S1 Maquette '!I100*1.5</f>
        <v>0</v>
      </c>
      <c r="AP87" s="10">
        <f>'S2 Maquette '!I100*1.5</f>
        <v>0</v>
      </c>
      <c r="AQ87" s="10" t="e">
        <f>#REF!*1.5</f>
        <v>#REF!</v>
      </c>
      <c r="AR87" s="10">
        <f>'S3 Maquette '!I100*1.5</f>
        <v>0</v>
      </c>
    </row>
    <row r="88" spans="39:44" x14ac:dyDescent="0.25">
      <c r="AM88" s="10" t="e">
        <f>#REF!*1.5</f>
        <v>#REF!</v>
      </c>
      <c r="AN88" s="10" t="e">
        <f>#REF!*1.5</f>
        <v>#REF!</v>
      </c>
      <c r="AO88" s="10">
        <f>'S1 Maquette '!I101*1.5</f>
        <v>0</v>
      </c>
      <c r="AP88" s="10">
        <f>'S2 Maquette '!I101*1.5</f>
        <v>0</v>
      </c>
      <c r="AQ88" s="10" t="e">
        <f>#REF!*1.5</f>
        <v>#REF!</v>
      </c>
      <c r="AR88" s="10">
        <f>'S3 Maquette '!I101*1.5</f>
        <v>0</v>
      </c>
    </row>
    <row r="89" spans="39:44" x14ac:dyDescent="0.25">
      <c r="AM89" s="10" t="e">
        <f>#REF!*1.5</f>
        <v>#REF!</v>
      </c>
      <c r="AN89" s="10" t="e">
        <f>#REF!*1.5</f>
        <v>#REF!</v>
      </c>
      <c r="AO89" s="10">
        <f>'S1 Maquette '!I102*1.5</f>
        <v>0</v>
      </c>
      <c r="AP89" s="10">
        <f>'S2 Maquette '!I102*1.5</f>
        <v>0</v>
      </c>
      <c r="AQ89" s="10" t="e">
        <f>#REF!*1.5</f>
        <v>#REF!</v>
      </c>
      <c r="AR89" s="10">
        <f>'S3 Maquette '!I102*1.5</f>
        <v>0</v>
      </c>
    </row>
    <row r="90" spans="39:44" x14ac:dyDescent="0.25">
      <c r="AM90" s="10" t="e">
        <f>#REF!*1.5</f>
        <v>#REF!</v>
      </c>
      <c r="AN90" s="10" t="e">
        <f>#REF!*1.5</f>
        <v>#REF!</v>
      </c>
      <c r="AO90" s="10">
        <f>'S1 Maquette '!I103*1.5</f>
        <v>0</v>
      </c>
      <c r="AP90" s="10">
        <f>'S2 Maquette '!I103*1.5</f>
        <v>0</v>
      </c>
      <c r="AQ90" s="10" t="e">
        <f>#REF!*1.5</f>
        <v>#REF!</v>
      </c>
      <c r="AR90" s="10">
        <f>'S3 Maquette '!I103*1.5</f>
        <v>0</v>
      </c>
    </row>
    <row r="91" spans="39:44" x14ac:dyDescent="0.25">
      <c r="AM91" s="10" t="e">
        <f>#REF!*1.5</f>
        <v>#REF!</v>
      </c>
      <c r="AN91" s="10" t="e">
        <f>#REF!*1.5</f>
        <v>#REF!</v>
      </c>
      <c r="AO91" s="10">
        <f>'S1 Maquette '!I104*1.5</f>
        <v>0</v>
      </c>
      <c r="AP91" s="10">
        <f>'S2 Maquette '!I104*1.5</f>
        <v>0</v>
      </c>
      <c r="AQ91" s="10" t="e">
        <f>#REF!*1.5</f>
        <v>#REF!</v>
      </c>
      <c r="AR91" s="10">
        <f>'S3 Maquette '!I104*1.5</f>
        <v>0</v>
      </c>
    </row>
    <row r="92" spans="39:44" x14ac:dyDescent="0.25">
      <c r="AM92" s="10" t="e">
        <f>#REF!*1.5</f>
        <v>#REF!</v>
      </c>
      <c r="AN92" s="10" t="e">
        <f>#REF!*1.5</f>
        <v>#REF!</v>
      </c>
      <c r="AO92" s="10">
        <f>'S1 Maquette '!I105*1.5</f>
        <v>0</v>
      </c>
      <c r="AP92" s="10">
        <f>'S2 Maquette '!I105*1.5</f>
        <v>0</v>
      </c>
      <c r="AQ92" s="10" t="e">
        <f>#REF!*1.5</f>
        <v>#REF!</v>
      </c>
      <c r="AR92" s="10">
        <f>'S3 Maquette '!I105*1.5</f>
        <v>0</v>
      </c>
    </row>
    <row r="93" spans="39:44" x14ac:dyDescent="0.25">
      <c r="AM93" s="10" t="e">
        <f>#REF!*1.5</f>
        <v>#REF!</v>
      </c>
      <c r="AN93" s="10" t="e">
        <f>#REF!*1.5</f>
        <v>#REF!</v>
      </c>
      <c r="AO93" s="10">
        <f>'S1 Maquette '!I106*1.5</f>
        <v>0</v>
      </c>
      <c r="AP93" s="10">
        <f>'S2 Maquette '!I106*1.5</f>
        <v>0</v>
      </c>
      <c r="AQ93" s="10" t="e">
        <f>#REF!*1.5</f>
        <v>#REF!</v>
      </c>
      <c r="AR93" s="10">
        <f>'S3 Maquette '!I106*1.5</f>
        <v>0</v>
      </c>
    </row>
    <row r="94" spans="39:44" x14ac:dyDescent="0.25">
      <c r="AM94" s="10" t="e">
        <f>#REF!*1.5</f>
        <v>#REF!</v>
      </c>
      <c r="AN94" s="10" t="e">
        <f>#REF!*1.5</f>
        <v>#REF!</v>
      </c>
      <c r="AO94" s="10">
        <f>'S1 Maquette '!I107*1.5</f>
        <v>0</v>
      </c>
      <c r="AP94" s="10">
        <f>'S2 Maquette '!I107*1.5</f>
        <v>0</v>
      </c>
      <c r="AQ94" s="10" t="e">
        <f>#REF!*1.5</f>
        <v>#REF!</v>
      </c>
      <c r="AR94" s="10">
        <f>'S3 Maquette '!I107*1.5</f>
        <v>0</v>
      </c>
    </row>
    <row r="95" spans="39:44" x14ac:dyDescent="0.25">
      <c r="AM95" s="10" t="e">
        <f>#REF!*1.5</f>
        <v>#REF!</v>
      </c>
      <c r="AN95" s="10" t="e">
        <f>#REF!*1.5</f>
        <v>#REF!</v>
      </c>
      <c r="AO95" s="10">
        <f>'S1 Maquette '!I108*1.5</f>
        <v>0</v>
      </c>
      <c r="AP95" s="10">
        <f>'S2 Maquette '!I108*1.5</f>
        <v>0</v>
      </c>
      <c r="AQ95" s="10" t="e">
        <f>#REF!*1.5</f>
        <v>#REF!</v>
      </c>
      <c r="AR95" s="10">
        <f>'S3 Maquette '!I108*1.5</f>
        <v>0</v>
      </c>
    </row>
    <row r="96" spans="39:44" x14ac:dyDescent="0.25">
      <c r="AM96" s="10" t="e">
        <f>#REF!*1.5</f>
        <v>#REF!</v>
      </c>
      <c r="AN96" s="10" t="e">
        <f>#REF!*1.5</f>
        <v>#REF!</v>
      </c>
      <c r="AO96" s="10">
        <f>'S1 Maquette '!I109*1.5</f>
        <v>0</v>
      </c>
      <c r="AP96" s="10">
        <f>'S2 Maquette '!I109*1.5</f>
        <v>0</v>
      </c>
      <c r="AQ96" s="10" t="e">
        <f>#REF!*1.5</f>
        <v>#REF!</v>
      </c>
      <c r="AR96" s="10">
        <f>'S3 Maquette '!I109*1.5</f>
        <v>0</v>
      </c>
    </row>
    <row r="97" spans="39:44" x14ac:dyDescent="0.25">
      <c r="AM97" s="10" t="e">
        <f>#REF!*1.5</f>
        <v>#REF!</v>
      </c>
      <c r="AN97" s="10" t="e">
        <f>#REF!*1.5</f>
        <v>#REF!</v>
      </c>
      <c r="AO97" s="10">
        <f>'S1 Maquette '!I110*1.5</f>
        <v>0</v>
      </c>
      <c r="AP97" s="10">
        <f>'S2 Maquette '!I110*1.5</f>
        <v>0</v>
      </c>
      <c r="AQ97" s="10" t="e">
        <f>#REF!*1.5</f>
        <v>#REF!</v>
      </c>
      <c r="AR97" s="10">
        <f>'S3 Maquette '!I110*1.5</f>
        <v>0</v>
      </c>
    </row>
    <row r="98" spans="39:44" x14ac:dyDescent="0.25">
      <c r="AM98" s="10" t="e">
        <f>#REF!*1.5</f>
        <v>#REF!</v>
      </c>
      <c r="AN98" s="10" t="e">
        <f>#REF!*1.5</f>
        <v>#REF!</v>
      </c>
      <c r="AO98" s="10">
        <f>'S1 Maquette '!I111*1.5</f>
        <v>0</v>
      </c>
      <c r="AP98" s="10">
        <f>'S2 Maquette '!I111*1.5</f>
        <v>0</v>
      </c>
      <c r="AQ98" s="10" t="e">
        <f>#REF!*1.5</f>
        <v>#REF!</v>
      </c>
      <c r="AR98" s="10">
        <f>'S3 Maquette '!I111*1.5</f>
        <v>0</v>
      </c>
    </row>
    <row r="99" spans="39:44" x14ac:dyDescent="0.25">
      <c r="AM99" s="10" t="e">
        <f>#REF!*1.5</f>
        <v>#REF!</v>
      </c>
      <c r="AN99" s="10" t="e">
        <f>#REF!*1.5</f>
        <v>#REF!</v>
      </c>
      <c r="AO99" s="10">
        <f>'S1 Maquette '!I112*1.5</f>
        <v>0</v>
      </c>
      <c r="AP99" s="10">
        <f>'S2 Maquette '!I112*1.5</f>
        <v>0</v>
      </c>
      <c r="AQ99" s="10" t="e">
        <f>#REF!*1.5</f>
        <v>#REF!</v>
      </c>
      <c r="AR99" s="10">
        <f>'S3 Maquette '!I112*1.5</f>
        <v>0</v>
      </c>
    </row>
    <row r="100" spans="39:44" x14ac:dyDescent="0.25">
      <c r="AM100" s="10" t="e">
        <f>#REF!*1.5</f>
        <v>#REF!</v>
      </c>
      <c r="AN100" s="10" t="e">
        <f>#REF!*1.5</f>
        <v>#REF!</v>
      </c>
      <c r="AO100" s="10">
        <f>'S1 Maquette '!I113*1.5</f>
        <v>0</v>
      </c>
      <c r="AP100" s="10">
        <f>'S2 Maquette '!I113*1.5</f>
        <v>0</v>
      </c>
      <c r="AQ100" s="10" t="e">
        <f>#REF!*1.5</f>
        <v>#REF!</v>
      </c>
      <c r="AR100" s="10">
        <f>'S3 Maquette '!I113*1.5</f>
        <v>0</v>
      </c>
    </row>
    <row r="101" spans="39:44" x14ac:dyDescent="0.25">
      <c r="AM101" s="10" t="e">
        <f>#REF!*1.5</f>
        <v>#REF!</v>
      </c>
      <c r="AN101" s="10" t="e">
        <f>#REF!*1.5</f>
        <v>#REF!</v>
      </c>
      <c r="AO101" s="10">
        <f>'S1 Maquette '!I114*1.5</f>
        <v>0</v>
      </c>
      <c r="AP101" s="10">
        <f>'S2 Maquette '!I114*1.5</f>
        <v>0</v>
      </c>
      <c r="AQ101" s="10" t="e">
        <f>#REF!*1.5</f>
        <v>#REF!</v>
      </c>
      <c r="AR101" s="10">
        <f>'S3 Maquette '!I114*1.5</f>
        <v>0</v>
      </c>
    </row>
    <row r="102" spans="39:44" x14ac:dyDescent="0.25">
      <c r="AM102" s="10" t="e">
        <f>#REF!*1.5</f>
        <v>#REF!</v>
      </c>
      <c r="AN102" s="10" t="e">
        <f>#REF!*1.5</f>
        <v>#REF!</v>
      </c>
      <c r="AO102" s="10">
        <f>'S1 Maquette '!I115*1.5</f>
        <v>0</v>
      </c>
      <c r="AP102" s="10">
        <f>'S2 Maquette '!I115*1.5</f>
        <v>0</v>
      </c>
      <c r="AQ102" s="10" t="e">
        <f>#REF!*1.5</f>
        <v>#REF!</v>
      </c>
      <c r="AR102" s="10">
        <f>'S3 Maquette '!I115*1.5</f>
        <v>0</v>
      </c>
    </row>
    <row r="103" spans="39:44" x14ac:dyDescent="0.25">
      <c r="AM103" s="10" t="e">
        <f>#REF!*1.5</f>
        <v>#REF!</v>
      </c>
      <c r="AN103" s="10" t="e">
        <f>#REF!*1.5</f>
        <v>#REF!</v>
      </c>
      <c r="AO103" s="10">
        <f>'S1 Maquette '!I116*1.5</f>
        <v>0</v>
      </c>
      <c r="AP103" s="10">
        <f>'S2 Maquette '!I116*1.5</f>
        <v>0</v>
      </c>
      <c r="AQ103" s="10" t="e">
        <f>#REF!*1.5</f>
        <v>#REF!</v>
      </c>
      <c r="AR103" s="10">
        <f>'S3 Maquette '!I116*1.5</f>
        <v>0</v>
      </c>
    </row>
    <row r="104" spans="39:44" x14ac:dyDescent="0.25">
      <c r="AM104" s="10" t="e">
        <f>#REF!*1.5</f>
        <v>#REF!</v>
      </c>
      <c r="AN104" s="10" t="e">
        <f>#REF!*1.5</f>
        <v>#REF!</v>
      </c>
      <c r="AO104" s="10">
        <f>'S1 Maquette '!I117*1.5</f>
        <v>0</v>
      </c>
      <c r="AP104" s="10">
        <f>'S2 Maquette '!I117*1.5</f>
        <v>0</v>
      </c>
      <c r="AQ104" s="10" t="e">
        <f>#REF!*1.5</f>
        <v>#REF!</v>
      </c>
      <c r="AR104" s="10">
        <f>'S3 Maquette '!I117*1.5</f>
        <v>0</v>
      </c>
    </row>
    <row r="105" spans="39:44" x14ac:dyDescent="0.25">
      <c r="AM105" s="10" t="e">
        <f>#REF!*1.5</f>
        <v>#REF!</v>
      </c>
      <c r="AN105" s="10" t="e">
        <f>#REF!*1.5</f>
        <v>#REF!</v>
      </c>
      <c r="AO105" s="10">
        <f>'S1 Maquette '!I118*1.5</f>
        <v>0</v>
      </c>
      <c r="AP105" s="10">
        <f>'S2 Maquette '!I118*1.5</f>
        <v>0</v>
      </c>
      <c r="AQ105" s="10" t="e">
        <f>#REF!*1.5</f>
        <v>#REF!</v>
      </c>
      <c r="AR105" s="10">
        <f>'S3 Maquette '!I118*1.5</f>
        <v>0</v>
      </c>
    </row>
    <row r="106" spans="39:44" x14ac:dyDescent="0.25">
      <c r="AM106" s="10" t="e">
        <f>#REF!*1.5</f>
        <v>#REF!</v>
      </c>
      <c r="AN106" s="10" t="e">
        <f>#REF!*1.5</f>
        <v>#REF!</v>
      </c>
      <c r="AO106" s="10">
        <f>'S1 Maquette '!I119*1.5</f>
        <v>0</v>
      </c>
      <c r="AP106" s="10">
        <f>'S2 Maquette '!I119*1.5</f>
        <v>0</v>
      </c>
      <c r="AQ106" s="10" t="e">
        <f>#REF!*1.5</f>
        <v>#REF!</v>
      </c>
      <c r="AR106" s="10">
        <f>'S3 Maquette '!I119*1.5</f>
        <v>0</v>
      </c>
    </row>
    <row r="107" spans="39:44" x14ac:dyDescent="0.25">
      <c r="AM107" s="10" t="e">
        <f>#REF!*1.5</f>
        <v>#REF!</v>
      </c>
      <c r="AN107" s="10" t="e">
        <f>#REF!*1.5</f>
        <v>#REF!</v>
      </c>
      <c r="AO107" s="10">
        <f>'S1 Maquette '!I120*1.5</f>
        <v>0</v>
      </c>
      <c r="AP107" s="10">
        <f>'S2 Maquette '!I120*1.5</f>
        <v>0</v>
      </c>
      <c r="AQ107" s="10" t="e">
        <f>#REF!*1.5</f>
        <v>#REF!</v>
      </c>
      <c r="AR107" s="10">
        <f>'S3 Maquette '!I120*1.5</f>
        <v>0</v>
      </c>
    </row>
    <row r="108" spans="39:44" x14ac:dyDescent="0.25">
      <c r="AM108" s="10" t="e">
        <f>#REF!*1.5</f>
        <v>#REF!</v>
      </c>
      <c r="AN108" s="10" t="e">
        <f>#REF!*1.5</f>
        <v>#REF!</v>
      </c>
      <c r="AO108" s="10">
        <f>'S1 Maquette '!I121*1.5</f>
        <v>0</v>
      </c>
      <c r="AP108" s="10">
        <f>'S2 Maquette '!I121*1.5</f>
        <v>0</v>
      </c>
      <c r="AQ108" s="10" t="e">
        <f>#REF!*1.5</f>
        <v>#REF!</v>
      </c>
      <c r="AR108" s="10">
        <f>'S3 Maquette '!I121*1.5</f>
        <v>0</v>
      </c>
    </row>
    <row r="109" spans="39:44" x14ac:dyDescent="0.25">
      <c r="AM109" s="10" t="e">
        <f>#REF!*1.5</f>
        <v>#REF!</v>
      </c>
      <c r="AN109" s="10" t="e">
        <f>#REF!*1.5</f>
        <v>#REF!</v>
      </c>
      <c r="AO109" s="10">
        <f>'S1 Maquette '!I122*1.5</f>
        <v>0</v>
      </c>
      <c r="AP109" s="10">
        <f>'S2 Maquette '!I122*1.5</f>
        <v>0</v>
      </c>
      <c r="AQ109" s="10" t="e">
        <f>#REF!*1.5</f>
        <v>#REF!</v>
      </c>
      <c r="AR109" s="10">
        <f>'S3 Maquette '!I122*1.5</f>
        <v>0</v>
      </c>
    </row>
    <row r="110" spans="39:44" x14ac:dyDescent="0.25">
      <c r="AM110" s="10" t="e">
        <f>#REF!*1.5</f>
        <v>#REF!</v>
      </c>
      <c r="AN110" s="10" t="e">
        <f>#REF!*1.5</f>
        <v>#REF!</v>
      </c>
      <c r="AO110" s="10">
        <f>'S1 Maquette '!I123*1.5</f>
        <v>0</v>
      </c>
      <c r="AP110" s="10">
        <f>'S2 Maquette '!I123*1.5</f>
        <v>0</v>
      </c>
      <c r="AQ110" s="10" t="e">
        <f>#REF!*1.5</f>
        <v>#REF!</v>
      </c>
      <c r="AR110" s="10">
        <f>'S3 Maquette '!I123*1.5</f>
        <v>0</v>
      </c>
    </row>
    <row r="111" spans="39:44" x14ac:dyDescent="0.25">
      <c r="AM111" s="10" t="e">
        <f>#REF!*1.5</f>
        <v>#REF!</v>
      </c>
      <c r="AN111" s="10" t="e">
        <f>#REF!*1.5</f>
        <v>#REF!</v>
      </c>
      <c r="AO111" s="10">
        <f>'S1 Maquette '!I124*1.5</f>
        <v>0</v>
      </c>
      <c r="AP111" s="10">
        <f>'S2 Maquette '!I124*1.5</f>
        <v>0</v>
      </c>
      <c r="AQ111" s="10" t="e">
        <f>#REF!*1.5</f>
        <v>#REF!</v>
      </c>
      <c r="AR111" s="10">
        <f>'S3 Maquette '!I124*1.5</f>
        <v>0</v>
      </c>
    </row>
    <row r="112" spans="39:44" x14ac:dyDescent="0.25">
      <c r="AM112" s="10" t="e">
        <f>#REF!*1.5</f>
        <v>#REF!</v>
      </c>
      <c r="AN112" s="10" t="e">
        <f>#REF!*1.5</f>
        <v>#REF!</v>
      </c>
      <c r="AO112" s="10">
        <f>'S1 Maquette '!I125*1.5</f>
        <v>0</v>
      </c>
      <c r="AP112" s="10">
        <f>'S2 Maquette '!I125*1.5</f>
        <v>0</v>
      </c>
      <c r="AQ112" s="10" t="e">
        <f>#REF!*1.5</f>
        <v>#REF!</v>
      </c>
      <c r="AR112" s="10">
        <f>'S3 Maquette '!I125*1.5</f>
        <v>0</v>
      </c>
    </row>
    <row r="113" spans="39:44" x14ac:dyDescent="0.25">
      <c r="AM113" s="10" t="e">
        <f>#REF!*1.5</f>
        <v>#REF!</v>
      </c>
      <c r="AN113" s="10" t="e">
        <f>#REF!*1.5</f>
        <v>#REF!</v>
      </c>
      <c r="AO113" s="10">
        <f>'S1 Maquette '!I126*1.5</f>
        <v>0</v>
      </c>
      <c r="AP113" s="10">
        <f>'S2 Maquette '!I126*1.5</f>
        <v>0</v>
      </c>
      <c r="AQ113" s="10" t="e">
        <f>#REF!*1.5</f>
        <v>#REF!</v>
      </c>
      <c r="AR113" s="10">
        <f>'S3 Maquette '!I126*1.5</f>
        <v>0</v>
      </c>
    </row>
    <row r="114" spans="39:44" x14ac:dyDescent="0.25">
      <c r="AM114" s="10" t="e">
        <f>#REF!*1.5</f>
        <v>#REF!</v>
      </c>
      <c r="AN114" s="10" t="e">
        <f>#REF!*1.5</f>
        <v>#REF!</v>
      </c>
      <c r="AO114" s="10">
        <f>'S1 Maquette '!I127*1.5</f>
        <v>0</v>
      </c>
      <c r="AP114" s="10">
        <f>'S2 Maquette '!I127*1.5</f>
        <v>0</v>
      </c>
      <c r="AQ114" s="10" t="e">
        <f>#REF!*1.5</f>
        <v>#REF!</v>
      </c>
      <c r="AR114" s="10">
        <f>'S3 Maquette '!I127*1.5</f>
        <v>0</v>
      </c>
    </row>
    <row r="115" spans="39:44" x14ac:dyDescent="0.25">
      <c r="AM115" s="10" t="e">
        <f>#REF!*1.5</f>
        <v>#REF!</v>
      </c>
      <c r="AN115" s="10" t="e">
        <f>#REF!*1.5</f>
        <v>#REF!</v>
      </c>
      <c r="AO115" s="10">
        <f>'S1 Maquette '!I128*1.5</f>
        <v>0</v>
      </c>
      <c r="AP115" s="10">
        <f>'S2 Maquette '!I128*1.5</f>
        <v>0</v>
      </c>
      <c r="AQ115" s="10" t="e">
        <f>#REF!*1.5</f>
        <v>#REF!</v>
      </c>
      <c r="AR115" s="10">
        <f>'S3 Maquette '!I128*1.5</f>
        <v>0</v>
      </c>
    </row>
    <row r="116" spans="39:44" x14ac:dyDescent="0.25">
      <c r="AM116" s="10" t="e">
        <f>#REF!*1.5</f>
        <v>#REF!</v>
      </c>
      <c r="AN116" s="10" t="e">
        <f>#REF!*1.5</f>
        <v>#REF!</v>
      </c>
      <c r="AO116" s="10">
        <f>'S1 Maquette '!I129*1.5</f>
        <v>0</v>
      </c>
      <c r="AP116" s="10">
        <f>'S2 Maquette '!I129*1.5</f>
        <v>0</v>
      </c>
      <c r="AQ116" s="10" t="e">
        <f>#REF!*1.5</f>
        <v>#REF!</v>
      </c>
      <c r="AR116" s="10">
        <f>'S3 Maquette '!I129*1.5</f>
        <v>0</v>
      </c>
    </row>
    <row r="117" spans="39:44" x14ac:dyDescent="0.25">
      <c r="AM117" s="10" t="e">
        <f>#REF!*1.5</f>
        <v>#REF!</v>
      </c>
      <c r="AN117" s="10" t="e">
        <f>#REF!*1.5</f>
        <v>#REF!</v>
      </c>
      <c r="AO117" s="10">
        <f>'S1 Maquette '!I130*1.5</f>
        <v>0</v>
      </c>
      <c r="AP117" s="10">
        <f>'S2 Maquette '!I130*1.5</f>
        <v>0</v>
      </c>
      <c r="AQ117" s="10" t="e">
        <f>#REF!*1.5</f>
        <v>#REF!</v>
      </c>
      <c r="AR117" s="10">
        <f>'S3 Maquette '!I130*1.5</f>
        <v>0</v>
      </c>
    </row>
    <row r="118" spans="39:44" x14ac:dyDescent="0.25">
      <c r="AM118" s="10" t="e">
        <f>#REF!*1.5</f>
        <v>#REF!</v>
      </c>
      <c r="AN118" s="10" t="e">
        <f>#REF!*1.5</f>
        <v>#REF!</v>
      </c>
      <c r="AO118" s="10">
        <f>'S1 Maquette '!I131*1.5</f>
        <v>0</v>
      </c>
      <c r="AP118" s="10">
        <f>'S2 Maquette '!I131*1.5</f>
        <v>0</v>
      </c>
      <c r="AQ118" s="10" t="e">
        <f>#REF!*1.5</f>
        <v>#REF!</v>
      </c>
      <c r="AR118" s="10">
        <f>'S3 Maquette '!I131*1.5</f>
        <v>0</v>
      </c>
    </row>
    <row r="119" spans="39:44" x14ac:dyDescent="0.25">
      <c r="AM119" s="10" t="e">
        <f>#REF!*1.5</f>
        <v>#REF!</v>
      </c>
      <c r="AN119" s="10" t="e">
        <f>#REF!*1.5</f>
        <v>#REF!</v>
      </c>
      <c r="AO119" s="10">
        <f>'S1 Maquette '!I132*1.5</f>
        <v>0</v>
      </c>
      <c r="AP119" s="10">
        <f>'S2 Maquette '!I132*1.5</f>
        <v>0</v>
      </c>
      <c r="AQ119" s="10" t="e">
        <f>#REF!*1.5</f>
        <v>#REF!</v>
      </c>
      <c r="AR119" s="10">
        <f>'S3 Maquette '!I132*1.5</f>
        <v>0</v>
      </c>
    </row>
    <row r="120" spans="39:44" x14ac:dyDescent="0.25">
      <c r="AM120" s="10" t="e">
        <f>#REF!*1.5</f>
        <v>#REF!</v>
      </c>
      <c r="AN120" s="10" t="e">
        <f>#REF!*1.5</f>
        <v>#REF!</v>
      </c>
      <c r="AO120" s="10">
        <f>'S1 Maquette '!I133*1.5</f>
        <v>0</v>
      </c>
      <c r="AP120" s="10">
        <f>'S2 Maquette '!I133*1.5</f>
        <v>0</v>
      </c>
      <c r="AQ120" s="10" t="e">
        <f>#REF!*1.5</f>
        <v>#REF!</v>
      </c>
      <c r="AR120" s="10">
        <f>'S3 Maquette '!I133*1.5</f>
        <v>0</v>
      </c>
    </row>
    <row r="121" spans="39:44" x14ac:dyDescent="0.25">
      <c r="AM121" s="10" t="e">
        <f>#REF!*1.5</f>
        <v>#REF!</v>
      </c>
      <c r="AN121" s="10" t="e">
        <f>#REF!*1.5</f>
        <v>#REF!</v>
      </c>
      <c r="AO121" s="10">
        <f>'S1 Maquette '!I134*1.5</f>
        <v>0</v>
      </c>
      <c r="AP121" s="10">
        <f>'S2 Maquette '!I134*1.5</f>
        <v>0</v>
      </c>
      <c r="AQ121" s="10" t="e">
        <f>#REF!*1.5</f>
        <v>#REF!</v>
      </c>
      <c r="AR121" s="10">
        <f>'S3 Maquette '!I134*1.5</f>
        <v>0</v>
      </c>
    </row>
    <row r="122" spans="39:44" x14ac:dyDescent="0.25">
      <c r="AM122" s="10" t="e">
        <f>#REF!*1.5</f>
        <v>#REF!</v>
      </c>
      <c r="AN122" s="10" t="e">
        <f>#REF!*1.5</f>
        <v>#REF!</v>
      </c>
      <c r="AO122" s="10">
        <f>'S1 Maquette '!I135*1.5</f>
        <v>0</v>
      </c>
      <c r="AP122" s="10">
        <f>'S2 Maquette '!I135*1.5</f>
        <v>0</v>
      </c>
      <c r="AQ122" s="10" t="e">
        <f>#REF!*1.5</f>
        <v>#REF!</v>
      </c>
      <c r="AR122" s="10">
        <f>'S3 Maquette '!I135*1.5</f>
        <v>0</v>
      </c>
    </row>
    <row r="123" spans="39:44" x14ac:dyDescent="0.25">
      <c r="AM123" s="10" t="e">
        <f>#REF!*1.5</f>
        <v>#REF!</v>
      </c>
      <c r="AN123" s="10" t="e">
        <f>#REF!*1.5</f>
        <v>#REF!</v>
      </c>
      <c r="AO123" s="10">
        <f>'S1 Maquette '!I136*1.5</f>
        <v>0</v>
      </c>
      <c r="AP123" s="10">
        <f>'S2 Maquette '!I136*1.5</f>
        <v>0</v>
      </c>
      <c r="AQ123" s="10" t="e">
        <f>#REF!*1.5</f>
        <v>#REF!</v>
      </c>
      <c r="AR123" s="10">
        <f>'S3 Maquette '!I136*1.5</f>
        <v>0</v>
      </c>
    </row>
    <row r="124" spans="39:44" x14ac:dyDescent="0.25">
      <c r="AM124" s="10" t="e">
        <f>#REF!*1.5</f>
        <v>#REF!</v>
      </c>
      <c r="AN124" s="10" t="e">
        <f>#REF!*1.5</f>
        <v>#REF!</v>
      </c>
      <c r="AO124" s="10">
        <f>'S1 Maquette '!I137*1.5</f>
        <v>0</v>
      </c>
      <c r="AP124" s="10">
        <f>'S2 Maquette '!I137*1.5</f>
        <v>0</v>
      </c>
      <c r="AQ124" s="10" t="e">
        <f>#REF!*1.5</f>
        <v>#REF!</v>
      </c>
      <c r="AR124" s="10">
        <f>'S3 Maquette '!I137*1.5</f>
        <v>0</v>
      </c>
    </row>
    <row r="125" spans="39:44" x14ac:dyDescent="0.25">
      <c r="AM125" s="10" t="e">
        <f>#REF!*1.5</f>
        <v>#REF!</v>
      </c>
      <c r="AN125" s="10" t="e">
        <f>#REF!*1.5</f>
        <v>#REF!</v>
      </c>
      <c r="AO125" s="10">
        <f>'S1 Maquette '!I138*1.5</f>
        <v>0</v>
      </c>
      <c r="AP125" s="10">
        <f>'S2 Maquette '!I138*1.5</f>
        <v>0</v>
      </c>
      <c r="AQ125" s="10" t="e">
        <f>#REF!*1.5</f>
        <v>#REF!</v>
      </c>
      <c r="AR125" s="10">
        <f>'S3 Maquette '!I138*1.5</f>
        <v>0</v>
      </c>
    </row>
    <row r="126" spans="39:44" x14ac:dyDescent="0.25">
      <c r="AM126" s="10" t="e">
        <f>#REF!*1.5</f>
        <v>#REF!</v>
      </c>
      <c r="AN126" s="10" t="e">
        <f>#REF!*1.5</f>
        <v>#REF!</v>
      </c>
      <c r="AO126" s="10">
        <f>'S1 Maquette '!I139*1.5</f>
        <v>0</v>
      </c>
      <c r="AP126" s="10">
        <f>'S2 Maquette '!I139*1.5</f>
        <v>0</v>
      </c>
      <c r="AQ126" s="10" t="e">
        <f>#REF!*1.5</f>
        <v>#REF!</v>
      </c>
      <c r="AR126" s="10">
        <f>'S3 Maquette '!I139*1.5</f>
        <v>0</v>
      </c>
    </row>
    <row r="127" spans="39:44" x14ac:dyDescent="0.25">
      <c r="AM127" s="10" t="e">
        <f>#REF!*1.5</f>
        <v>#REF!</v>
      </c>
      <c r="AN127" s="10" t="e">
        <f>#REF!*1.5</f>
        <v>#REF!</v>
      </c>
      <c r="AO127" s="10">
        <f>'S1 Maquette '!I140*1.5</f>
        <v>0</v>
      </c>
      <c r="AP127" s="10">
        <f>'S2 Maquette '!I140*1.5</f>
        <v>0</v>
      </c>
      <c r="AQ127" s="10" t="e">
        <f>#REF!*1.5</f>
        <v>#REF!</v>
      </c>
      <c r="AR127" s="10">
        <f>'S3 Maquette '!I140*1.5</f>
        <v>0</v>
      </c>
    </row>
    <row r="128" spans="39:44" x14ac:dyDescent="0.25">
      <c r="AM128" s="10" t="e">
        <f>#REF!*1.5</f>
        <v>#REF!</v>
      </c>
      <c r="AN128" s="10" t="e">
        <f>#REF!*1.5</f>
        <v>#REF!</v>
      </c>
      <c r="AO128" s="10">
        <f>'S1 Maquette '!I141*1.5</f>
        <v>0</v>
      </c>
      <c r="AP128" s="10">
        <f>'S2 Maquette '!I141*1.5</f>
        <v>0</v>
      </c>
      <c r="AQ128" s="10" t="e">
        <f>#REF!*1.5</f>
        <v>#REF!</v>
      </c>
      <c r="AR128" s="10">
        <f>'S3 Maquette '!I141*1.5</f>
        <v>0</v>
      </c>
    </row>
    <row r="129" spans="39:44" x14ac:dyDescent="0.25">
      <c r="AM129" s="10" t="e">
        <f>#REF!*1.5</f>
        <v>#REF!</v>
      </c>
      <c r="AN129" s="10" t="e">
        <f>#REF!*1.5</f>
        <v>#REF!</v>
      </c>
      <c r="AO129" s="10">
        <f>'S1 Maquette '!I142*1.5</f>
        <v>0</v>
      </c>
      <c r="AP129" s="10">
        <f>'S2 Maquette '!I142*1.5</f>
        <v>0</v>
      </c>
      <c r="AQ129" s="10" t="e">
        <f>#REF!*1.5</f>
        <v>#REF!</v>
      </c>
      <c r="AR129" s="10">
        <f>'S3 Maquette '!I142*1.5</f>
        <v>0</v>
      </c>
    </row>
    <row r="130" spans="39:44" x14ac:dyDescent="0.25">
      <c r="AM130" s="10" t="e">
        <f>#REF!*1.5</f>
        <v>#REF!</v>
      </c>
      <c r="AN130" s="10" t="e">
        <f>#REF!*1.5</f>
        <v>#REF!</v>
      </c>
      <c r="AO130" s="10">
        <f>'S1 Maquette '!I143*1.5</f>
        <v>0</v>
      </c>
      <c r="AP130" s="10">
        <f>'S2 Maquette '!I143*1.5</f>
        <v>0</v>
      </c>
      <c r="AQ130" s="10" t="e">
        <f>#REF!*1.5</f>
        <v>#REF!</v>
      </c>
      <c r="AR130" s="10">
        <f>'S3 Maquette '!I143*1.5</f>
        <v>0</v>
      </c>
    </row>
    <row r="131" spans="39:44" x14ac:dyDescent="0.25">
      <c r="AM131" s="10" t="e">
        <f>#REF!*1.5</f>
        <v>#REF!</v>
      </c>
      <c r="AN131" s="10" t="e">
        <f>#REF!*1.5</f>
        <v>#REF!</v>
      </c>
      <c r="AO131" s="10">
        <f>'S1 Maquette '!I144*1.5</f>
        <v>0</v>
      </c>
      <c r="AP131" s="10">
        <f>'S2 Maquette '!I144*1.5</f>
        <v>0</v>
      </c>
      <c r="AQ131" s="10" t="e">
        <f>#REF!*1.5</f>
        <v>#REF!</v>
      </c>
      <c r="AR131" s="10">
        <f>'S3 Maquette '!I144*1.5</f>
        <v>0</v>
      </c>
    </row>
    <row r="132" spans="39:44" x14ac:dyDescent="0.25">
      <c r="AM132" s="10" t="e">
        <f>#REF!*1.5</f>
        <v>#REF!</v>
      </c>
      <c r="AN132" s="10" t="e">
        <f>#REF!*1.5</f>
        <v>#REF!</v>
      </c>
      <c r="AO132" s="10">
        <f>'S1 Maquette '!I145*1.5</f>
        <v>0</v>
      </c>
      <c r="AP132" s="10">
        <f>'S2 Maquette '!I145*1.5</f>
        <v>0</v>
      </c>
      <c r="AQ132" s="10" t="e">
        <f>#REF!*1.5</f>
        <v>#REF!</v>
      </c>
      <c r="AR132" s="10">
        <f>'S3 Maquette '!I145*1.5</f>
        <v>0</v>
      </c>
    </row>
    <row r="133" spans="39:44" x14ac:dyDescent="0.25">
      <c r="AM133" s="10" t="e">
        <f>#REF!*1.5</f>
        <v>#REF!</v>
      </c>
      <c r="AN133" s="10" t="e">
        <f>#REF!*1.5</f>
        <v>#REF!</v>
      </c>
      <c r="AO133" s="10">
        <f>'S1 Maquette '!I146*1.5</f>
        <v>0</v>
      </c>
      <c r="AP133" s="10">
        <f>'S2 Maquette '!I146*1.5</f>
        <v>0</v>
      </c>
      <c r="AQ133" s="10" t="e">
        <f>#REF!*1.5</f>
        <v>#REF!</v>
      </c>
      <c r="AR133" s="10">
        <f>'S3 Maquette '!I146*1.5</f>
        <v>0</v>
      </c>
    </row>
    <row r="134" spans="39:44" x14ac:dyDescent="0.25">
      <c r="AM134" s="10" t="e">
        <f>#REF!*1.5</f>
        <v>#REF!</v>
      </c>
      <c r="AN134" s="10" t="e">
        <f>#REF!*1.5</f>
        <v>#REF!</v>
      </c>
      <c r="AO134" s="10">
        <f>'S1 Maquette '!I147*1.5</f>
        <v>0</v>
      </c>
      <c r="AP134" s="10">
        <f>'S2 Maquette '!I147*1.5</f>
        <v>0</v>
      </c>
      <c r="AQ134" s="10" t="e">
        <f>#REF!*1.5</f>
        <v>#REF!</v>
      </c>
      <c r="AR134" s="10">
        <f>'S3 Maquette '!I147*1.5</f>
        <v>0</v>
      </c>
    </row>
    <row r="135" spans="39:44" x14ac:dyDescent="0.25">
      <c r="AM135" s="10" t="e">
        <f>#REF!*1.5</f>
        <v>#REF!</v>
      </c>
      <c r="AN135" s="10" t="e">
        <f>#REF!*1.5</f>
        <v>#REF!</v>
      </c>
      <c r="AO135" s="10">
        <f>'S1 Maquette '!I148*1.5</f>
        <v>0</v>
      </c>
      <c r="AP135" s="10">
        <f>'S2 Maquette '!I148*1.5</f>
        <v>0</v>
      </c>
      <c r="AQ135" s="10" t="e">
        <f>#REF!*1.5</f>
        <v>#REF!</v>
      </c>
      <c r="AR135" s="10">
        <f>'S3 Maquette '!I148*1.5</f>
        <v>0</v>
      </c>
    </row>
    <row r="136" spans="39:44" x14ac:dyDescent="0.25">
      <c r="AM136" s="10" t="e">
        <f>#REF!*1.5</f>
        <v>#REF!</v>
      </c>
      <c r="AN136" s="10" t="e">
        <f>#REF!*1.5</f>
        <v>#REF!</v>
      </c>
      <c r="AO136" s="10">
        <f>'S1 Maquette '!I149*1.5</f>
        <v>0</v>
      </c>
      <c r="AP136" s="10">
        <f>'S2 Maquette '!I149*1.5</f>
        <v>0</v>
      </c>
      <c r="AQ136" s="10" t="e">
        <f>#REF!*1.5</f>
        <v>#REF!</v>
      </c>
      <c r="AR136" s="10">
        <f>'S3 Maquette '!I149*1.5</f>
        <v>0</v>
      </c>
    </row>
    <row r="137" spans="39:44" x14ac:dyDescent="0.25">
      <c r="AM137" s="10" t="e">
        <f>#REF!*1.5</f>
        <v>#REF!</v>
      </c>
      <c r="AN137" s="10" t="e">
        <f>#REF!*1.5</f>
        <v>#REF!</v>
      </c>
      <c r="AO137" s="10">
        <f>'S1 Maquette '!I150*1.5</f>
        <v>0</v>
      </c>
      <c r="AP137" s="10">
        <f>'S2 Maquette '!I150*1.5</f>
        <v>0</v>
      </c>
      <c r="AQ137" s="10" t="e">
        <f>#REF!*1.5</f>
        <v>#REF!</v>
      </c>
      <c r="AR137" s="10">
        <f>'S3 Maquette '!I150*1.5</f>
        <v>0</v>
      </c>
    </row>
    <row r="138" spans="39:44" x14ac:dyDescent="0.25">
      <c r="AM138" s="10" t="e">
        <f>#REF!*1.5</f>
        <v>#REF!</v>
      </c>
      <c r="AN138" s="10" t="e">
        <f>#REF!*1.5</f>
        <v>#REF!</v>
      </c>
      <c r="AO138" s="10">
        <f>'S1 Maquette '!I151*1.5</f>
        <v>0</v>
      </c>
      <c r="AP138" s="10">
        <f>'S2 Maquette '!I151*1.5</f>
        <v>0</v>
      </c>
      <c r="AQ138" s="10" t="e">
        <f>#REF!*1.5</f>
        <v>#REF!</v>
      </c>
      <c r="AR138" s="10">
        <f>'S3 Maquette '!I151*1.5</f>
        <v>0</v>
      </c>
    </row>
    <row r="139" spans="39:44" x14ac:dyDescent="0.25">
      <c r="AM139" s="10" t="e">
        <f>#REF!*1.5</f>
        <v>#REF!</v>
      </c>
      <c r="AN139" s="10" t="e">
        <f>#REF!*1.5</f>
        <v>#REF!</v>
      </c>
      <c r="AO139" s="10">
        <f>'S1 Maquette '!I152*1.5</f>
        <v>0</v>
      </c>
      <c r="AP139" s="10">
        <f>'S2 Maquette '!I152*1.5</f>
        <v>0</v>
      </c>
      <c r="AQ139" s="10" t="e">
        <f>#REF!*1.5</f>
        <v>#REF!</v>
      </c>
      <c r="AR139" s="10">
        <f>'S3 Maquette '!I152*1.5</f>
        <v>0</v>
      </c>
    </row>
    <row r="140" spans="39:44" x14ac:dyDescent="0.25">
      <c r="AM140" s="10" t="e">
        <f>#REF!*1.5</f>
        <v>#REF!</v>
      </c>
      <c r="AN140" s="10" t="e">
        <f>#REF!*1.5</f>
        <v>#REF!</v>
      </c>
      <c r="AO140" s="10">
        <f>'S1 Maquette '!I153*1.5</f>
        <v>0</v>
      </c>
      <c r="AP140" s="10">
        <f>'S2 Maquette '!I153*1.5</f>
        <v>0</v>
      </c>
      <c r="AQ140" s="10" t="e">
        <f>#REF!*1.5</f>
        <v>#REF!</v>
      </c>
      <c r="AR140" s="10">
        <f>'S3 Maquette '!I153*1.5</f>
        <v>0</v>
      </c>
    </row>
    <row r="141" spans="39:44" x14ac:dyDescent="0.25">
      <c r="AM141" s="10" t="e">
        <f>#REF!*1.5</f>
        <v>#REF!</v>
      </c>
      <c r="AN141" s="10" t="e">
        <f>#REF!*1.5</f>
        <v>#REF!</v>
      </c>
      <c r="AO141" s="10">
        <f>'S1 Maquette '!I154*1.5</f>
        <v>0</v>
      </c>
      <c r="AP141" s="10">
        <f>'S2 Maquette '!I154*1.5</f>
        <v>0</v>
      </c>
      <c r="AQ141" s="10" t="e">
        <f>#REF!*1.5</f>
        <v>#REF!</v>
      </c>
      <c r="AR141" s="10">
        <f>'S3 Maquette '!I154*1.5</f>
        <v>0</v>
      </c>
    </row>
    <row r="142" spans="39:44" x14ac:dyDescent="0.25">
      <c r="AM142" s="10" t="e">
        <f>#REF!*1.5</f>
        <v>#REF!</v>
      </c>
      <c r="AN142" s="10" t="e">
        <f>#REF!*1.5</f>
        <v>#REF!</v>
      </c>
      <c r="AO142" s="10">
        <f>'S1 Maquette '!I155*1.5</f>
        <v>0</v>
      </c>
      <c r="AP142" s="10">
        <f>'S2 Maquette '!I155*1.5</f>
        <v>0</v>
      </c>
      <c r="AQ142" s="10" t="e">
        <f>#REF!*1.5</f>
        <v>#REF!</v>
      </c>
      <c r="AR142" s="10">
        <f>'S3 Maquette '!I155*1.5</f>
        <v>0</v>
      </c>
    </row>
    <row r="143" spans="39:44" x14ac:dyDescent="0.25">
      <c r="AM143" s="10" t="e">
        <f>#REF!*1.5</f>
        <v>#REF!</v>
      </c>
      <c r="AN143" s="10" t="e">
        <f>#REF!*1.5</f>
        <v>#REF!</v>
      </c>
      <c r="AO143" s="10">
        <f>'S1 Maquette '!I156*1.5</f>
        <v>0</v>
      </c>
      <c r="AP143" s="10">
        <f>'S2 Maquette '!I156*1.5</f>
        <v>0</v>
      </c>
      <c r="AQ143" s="10" t="e">
        <f>#REF!*1.5</f>
        <v>#REF!</v>
      </c>
      <c r="AR143" s="10">
        <f>'S3 Maquette '!I156*1.5</f>
        <v>0</v>
      </c>
    </row>
    <row r="144" spans="39:44" x14ac:dyDescent="0.25">
      <c r="AM144" s="10" t="e">
        <f>#REF!*1.5</f>
        <v>#REF!</v>
      </c>
      <c r="AN144" s="10" t="e">
        <f>#REF!*1.5</f>
        <v>#REF!</v>
      </c>
      <c r="AO144" s="10">
        <f>'S1 Maquette '!I157*1.5</f>
        <v>0</v>
      </c>
      <c r="AP144" s="10">
        <f>'S2 Maquette '!I157*1.5</f>
        <v>0</v>
      </c>
      <c r="AQ144" s="10" t="e">
        <f>#REF!*1.5</f>
        <v>#REF!</v>
      </c>
      <c r="AR144" s="10">
        <f>'S3 Maquette '!I157*1.5</f>
        <v>0</v>
      </c>
    </row>
    <row r="145" spans="39:44" x14ac:dyDescent="0.25">
      <c r="AM145" s="10" t="e">
        <f>#REF!*1.5</f>
        <v>#REF!</v>
      </c>
      <c r="AN145" s="10" t="e">
        <f>#REF!*1.5</f>
        <v>#REF!</v>
      </c>
      <c r="AO145" s="10">
        <f>'S1 Maquette '!I158*1.5</f>
        <v>0</v>
      </c>
      <c r="AP145" s="10">
        <f>'S2 Maquette '!I158*1.5</f>
        <v>0</v>
      </c>
      <c r="AQ145" s="10" t="e">
        <f>#REF!*1.5</f>
        <v>#REF!</v>
      </c>
      <c r="AR145" s="10">
        <f>'S3 Maquette '!I158*1.5</f>
        <v>0</v>
      </c>
    </row>
    <row r="146" spans="39:44" x14ac:dyDescent="0.25">
      <c r="AM146" s="10" t="e">
        <f>#REF!*1.5</f>
        <v>#REF!</v>
      </c>
      <c r="AN146" s="10" t="e">
        <f>#REF!*1.5</f>
        <v>#REF!</v>
      </c>
      <c r="AO146" s="10">
        <f>'S1 Maquette '!I159*1.5</f>
        <v>0</v>
      </c>
      <c r="AP146" s="10">
        <f>'S2 Maquette '!I159*1.5</f>
        <v>0</v>
      </c>
      <c r="AQ146" s="10" t="e">
        <f>#REF!*1.5</f>
        <v>#REF!</v>
      </c>
      <c r="AR146" s="10">
        <f>'S3 Maquette '!I159*1.5</f>
        <v>0</v>
      </c>
    </row>
    <row r="147" spans="39:44" x14ac:dyDescent="0.25">
      <c r="AM147" s="10" t="e">
        <f>#REF!*1.5</f>
        <v>#REF!</v>
      </c>
      <c r="AN147" s="10" t="e">
        <f>#REF!*1.5</f>
        <v>#REF!</v>
      </c>
      <c r="AO147" s="10">
        <f>'S1 Maquette '!I160*1.5</f>
        <v>0</v>
      </c>
      <c r="AP147" s="10">
        <f>'S2 Maquette '!I160*1.5</f>
        <v>0</v>
      </c>
      <c r="AQ147" s="10" t="e">
        <f>#REF!*1.5</f>
        <v>#REF!</v>
      </c>
      <c r="AR147" s="10">
        <f>'S3 Maquette '!I160*1.5</f>
        <v>0</v>
      </c>
    </row>
    <row r="148" spans="39:44" x14ac:dyDescent="0.25">
      <c r="AM148" s="10" t="e">
        <f>#REF!*1.5</f>
        <v>#REF!</v>
      </c>
      <c r="AN148" s="10" t="e">
        <f>#REF!*1.5</f>
        <v>#REF!</v>
      </c>
      <c r="AO148" s="10">
        <f>'S1 Maquette '!I161*1.5</f>
        <v>0</v>
      </c>
      <c r="AP148" s="10">
        <f>'S2 Maquette '!I161*1.5</f>
        <v>0</v>
      </c>
      <c r="AQ148" s="10" t="e">
        <f>#REF!*1.5</f>
        <v>#REF!</v>
      </c>
      <c r="AR148" s="10">
        <f>'S3 Maquette '!I161*1.5</f>
        <v>0</v>
      </c>
    </row>
    <row r="149" spans="39:44" x14ac:dyDescent="0.25">
      <c r="AM149" s="10" t="e">
        <f>#REF!*1.5</f>
        <v>#REF!</v>
      </c>
      <c r="AN149" s="10" t="e">
        <f>#REF!*1.5</f>
        <v>#REF!</v>
      </c>
      <c r="AO149" s="10">
        <f>'S1 Maquette '!I162*1.5</f>
        <v>0</v>
      </c>
      <c r="AP149" s="10">
        <f>'S2 Maquette '!I162*1.5</f>
        <v>0</v>
      </c>
      <c r="AQ149" s="10" t="e">
        <f>#REF!*1.5</f>
        <v>#REF!</v>
      </c>
      <c r="AR149" s="10">
        <f>'S3 Maquette '!I162*1.5</f>
        <v>0</v>
      </c>
    </row>
    <row r="150" spans="39:44" x14ac:dyDescent="0.25">
      <c r="AM150" s="10" t="e">
        <f>#REF!*1.5</f>
        <v>#REF!</v>
      </c>
      <c r="AN150" s="10" t="e">
        <f>#REF!*1.5</f>
        <v>#REF!</v>
      </c>
      <c r="AO150" s="10">
        <f>'S1 Maquette '!I163*1.5</f>
        <v>0</v>
      </c>
      <c r="AP150" s="10">
        <f>'S2 Maquette '!I163*1.5</f>
        <v>0</v>
      </c>
      <c r="AQ150" s="10" t="e">
        <f>#REF!*1.5</f>
        <v>#REF!</v>
      </c>
      <c r="AR150" s="10">
        <f>'S3 Maquette '!I163*1.5</f>
        <v>0</v>
      </c>
    </row>
    <row r="151" spans="39:44" x14ac:dyDescent="0.25">
      <c r="AM151" s="10" t="e">
        <f>#REF!*1.5</f>
        <v>#REF!</v>
      </c>
      <c r="AN151" s="10" t="e">
        <f>#REF!*1.5</f>
        <v>#REF!</v>
      </c>
      <c r="AO151" s="10">
        <f>'S1 Maquette '!I164*1.5</f>
        <v>0</v>
      </c>
      <c r="AP151" s="10">
        <f>'S2 Maquette '!I164*1.5</f>
        <v>0</v>
      </c>
      <c r="AQ151" s="10" t="e">
        <f>#REF!*1.5</f>
        <v>#REF!</v>
      </c>
      <c r="AR151" s="10">
        <f>'S3 Maquette '!I164*1.5</f>
        <v>0</v>
      </c>
    </row>
    <row r="152" spans="39:44" x14ac:dyDescent="0.25">
      <c r="AM152" s="10" t="e">
        <f>#REF!*1.5</f>
        <v>#REF!</v>
      </c>
      <c r="AN152" s="10" t="e">
        <f>#REF!*1.5</f>
        <v>#REF!</v>
      </c>
      <c r="AO152" s="10">
        <f>'S1 Maquette '!I165*1.5</f>
        <v>0</v>
      </c>
      <c r="AP152" s="10">
        <f>'S2 Maquette '!I165*1.5</f>
        <v>0</v>
      </c>
      <c r="AQ152" s="10" t="e">
        <f>#REF!*1.5</f>
        <v>#REF!</v>
      </c>
      <c r="AR152" s="10">
        <f>'S3 Maquette '!I165*1.5</f>
        <v>0</v>
      </c>
    </row>
    <row r="153" spans="39:44" x14ac:dyDescent="0.25">
      <c r="AM153" s="10" t="e">
        <f>#REF!*1.5</f>
        <v>#REF!</v>
      </c>
      <c r="AN153" s="10" t="e">
        <f>#REF!*1.5</f>
        <v>#REF!</v>
      </c>
      <c r="AO153" s="10">
        <f>'S1 Maquette '!I166*1.5</f>
        <v>0</v>
      </c>
      <c r="AP153" s="10">
        <f>'S2 Maquette '!I166*1.5</f>
        <v>0</v>
      </c>
      <c r="AQ153" s="10" t="e">
        <f>#REF!*1.5</f>
        <v>#REF!</v>
      </c>
      <c r="AR153" s="10">
        <f>'S3 Maquette '!I166*1.5</f>
        <v>0</v>
      </c>
    </row>
    <row r="154" spans="39:44" x14ac:dyDescent="0.25">
      <c r="AM154" s="10" t="e">
        <f>#REF!*1.5</f>
        <v>#REF!</v>
      </c>
      <c r="AN154" s="10" t="e">
        <f>#REF!*1.5</f>
        <v>#REF!</v>
      </c>
      <c r="AO154" s="10">
        <f>'S1 Maquette '!I167*1.5</f>
        <v>0</v>
      </c>
      <c r="AP154" s="10">
        <f>'S2 Maquette '!I167*1.5</f>
        <v>0</v>
      </c>
      <c r="AQ154" s="10" t="e">
        <f>#REF!*1.5</f>
        <v>#REF!</v>
      </c>
      <c r="AR154" s="10">
        <f>'S3 Maquette '!I167*1.5</f>
        <v>0</v>
      </c>
    </row>
    <row r="155" spans="39:44" x14ac:dyDescent="0.25">
      <c r="AM155" s="10" t="e">
        <f>#REF!*1.5</f>
        <v>#REF!</v>
      </c>
      <c r="AN155" s="10" t="e">
        <f>#REF!*1.5</f>
        <v>#REF!</v>
      </c>
      <c r="AO155" s="10">
        <f>'S1 Maquette '!I168*1.5</f>
        <v>0</v>
      </c>
      <c r="AP155" s="10">
        <f>'S2 Maquette '!I168*1.5</f>
        <v>0</v>
      </c>
      <c r="AQ155" s="10" t="e">
        <f>#REF!*1.5</f>
        <v>#REF!</v>
      </c>
      <c r="AR155" s="10">
        <f>'S3 Maquette '!I168*1.5</f>
        <v>0</v>
      </c>
    </row>
    <row r="156" spans="39:44" x14ac:dyDescent="0.25">
      <c r="AM156" s="10" t="e">
        <f>#REF!*1.5</f>
        <v>#REF!</v>
      </c>
      <c r="AN156" s="10" t="e">
        <f>#REF!*1.5</f>
        <v>#REF!</v>
      </c>
      <c r="AO156" s="10">
        <f>'S1 Maquette '!I169*1.5</f>
        <v>0</v>
      </c>
      <c r="AP156" s="10">
        <f>'S2 Maquette '!I169*1.5</f>
        <v>0</v>
      </c>
      <c r="AQ156" s="10" t="e">
        <f>#REF!*1.5</f>
        <v>#REF!</v>
      </c>
      <c r="AR156" s="10">
        <f>'S3 Maquette '!I169*1.5</f>
        <v>0</v>
      </c>
    </row>
    <row r="157" spans="39:44" x14ac:dyDescent="0.25">
      <c r="AM157" s="10" t="e">
        <f>#REF!*1.5</f>
        <v>#REF!</v>
      </c>
      <c r="AN157" s="10" t="e">
        <f>#REF!*1.5</f>
        <v>#REF!</v>
      </c>
      <c r="AO157" s="10">
        <f>'S1 Maquette '!I170*1.5</f>
        <v>0</v>
      </c>
      <c r="AP157" s="10">
        <f>'S2 Maquette '!I170*1.5</f>
        <v>0</v>
      </c>
      <c r="AQ157" s="10" t="e">
        <f>#REF!*1.5</f>
        <v>#REF!</v>
      </c>
      <c r="AR157" s="10">
        <f>'S3 Maquette '!I170*1.5</f>
        <v>0</v>
      </c>
    </row>
    <row r="158" spans="39:44" x14ac:dyDescent="0.25">
      <c r="AM158" s="10" t="e">
        <f>#REF!*1.5</f>
        <v>#REF!</v>
      </c>
      <c r="AN158" s="10" t="e">
        <f>#REF!*1.5</f>
        <v>#REF!</v>
      </c>
      <c r="AO158" s="10">
        <f>'S1 Maquette '!I171*1.5</f>
        <v>0</v>
      </c>
      <c r="AP158" s="10">
        <f>'S2 Maquette '!I171*1.5</f>
        <v>0</v>
      </c>
      <c r="AQ158" s="10" t="e">
        <f>#REF!*1.5</f>
        <v>#REF!</v>
      </c>
      <c r="AR158" s="10">
        <f>'S3 Maquette '!I171*1.5</f>
        <v>0</v>
      </c>
    </row>
    <row r="159" spans="39:44" x14ac:dyDescent="0.25">
      <c r="AM159" s="10" t="e">
        <f>#REF!*1.5</f>
        <v>#REF!</v>
      </c>
      <c r="AN159" s="10" t="e">
        <f>#REF!*1.5</f>
        <v>#REF!</v>
      </c>
      <c r="AO159" s="10">
        <f>'S1 Maquette '!I172*1.5</f>
        <v>0</v>
      </c>
      <c r="AP159" s="10">
        <f>'S2 Maquette '!I172*1.5</f>
        <v>0</v>
      </c>
      <c r="AQ159" s="10" t="e">
        <f>#REF!*1.5</f>
        <v>#REF!</v>
      </c>
      <c r="AR159" s="10">
        <f>'S3 Maquette '!I172*1.5</f>
        <v>0</v>
      </c>
    </row>
    <row r="160" spans="39:44" x14ac:dyDescent="0.25">
      <c r="AM160" s="10" t="e">
        <f>#REF!*1.5</f>
        <v>#REF!</v>
      </c>
      <c r="AN160" s="10" t="e">
        <f>#REF!*1.5</f>
        <v>#REF!</v>
      </c>
      <c r="AO160" s="10">
        <f>'S1 Maquette '!I173*1.5</f>
        <v>0</v>
      </c>
      <c r="AP160" s="10">
        <f>'S2 Maquette '!I173*1.5</f>
        <v>0</v>
      </c>
      <c r="AQ160" s="10" t="e">
        <f>#REF!*1.5</f>
        <v>#REF!</v>
      </c>
      <c r="AR160" s="10">
        <f>'S3 Maquette '!I173*1.5</f>
        <v>0</v>
      </c>
    </row>
    <row r="161" spans="39:44" x14ac:dyDescent="0.25">
      <c r="AM161" s="10" t="e">
        <f>#REF!*1.5</f>
        <v>#REF!</v>
      </c>
      <c r="AN161" s="10" t="e">
        <f>#REF!*1.5</f>
        <v>#REF!</v>
      </c>
      <c r="AO161" s="10">
        <f>'S1 Maquette '!I174*1.5</f>
        <v>0</v>
      </c>
      <c r="AP161" s="10">
        <f>'S2 Maquette '!I174*1.5</f>
        <v>0</v>
      </c>
      <c r="AQ161" s="10" t="e">
        <f>#REF!*1.5</f>
        <v>#REF!</v>
      </c>
      <c r="AR161" s="10">
        <f>'S3 Maquette '!I174*1.5</f>
        <v>0</v>
      </c>
    </row>
    <row r="162" spans="39:44" x14ac:dyDescent="0.25">
      <c r="AM162" s="10" t="e">
        <f>#REF!*1.5</f>
        <v>#REF!</v>
      </c>
      <c r="AN162" s="10" t="e">
        <f>#REF!*1.5</f>
        <v>#REF!</v>
      </c>
      <c r="AO162" s="10">
        <f>'S1 Maquette '!I175*1.5</f>
        <v>0</v>
      </c>
      <c r="AP162" s="10">
        <f>'S2 Maquette '!I175*1.5</f>
        <v>0</v>
      </c>
      <c r="AQ162" s="10" t="e">
        <f>#REF!*1.5</f>
        <v>#REF!</v>
      </c>
      <c r="AR162" s="10">
        <f>'S3 Maquette '!I175*1.5</f>
        <v>0</v>
      </c>
    </row>
    <row r="163" spans="39:44" x14ac:dyDescent="0.25">
      <c r="AM163" s="10" t="e">
        <f>#REF!*1.5</f>
        <v>#REF!</v>
      </c>
      <c r="AN163" s="10" t="e">
        <f>#REF!*1.5</f>
        <v>#REF!</v>
      </c>
      <c r="AO163" s="10">
        <f>'S1 Maquette '!I176*1.5</f>
        <v>0</v>
      </c>
      <c r="AP163" s="10">
        <f>'S2 Maquette '!I176*1.5</f>
        <v>0</v>
      </c>
      <c r="AQ163" s="10" t="e">
        <f>#REF!*1.5</f>
        <v>#REF!</v>
      </c>
      <c r="AR163" s="10">
        <f>'S3 Maquette '!I176*1.5</f>
        <v>0</v>
      </c>
    </row>
    <row r="164" spans="39:44" x14ac:dyDescent="0.25">
      <c r="AM164" s="10" t="e">
        <f>#REF!*1.5</f>
        <v>#REF!</v>
      </c>
      <c r="AN164" s="10" t="e">
        <f>#REF!*1.5</f>
        <v>#REF!</v>
      </c>
      <c r="AO164" s="10">
        <f>'S1 Maquette '!I177*1.5</f>
        <v>0</v>
      </c>
      <c r="AP164" s="10">
        <f>'S2 Maquette '!I177*1.5</f>
        <v>0</v>
      </c>
      <c r="AQ164" s="10" t="e">
        <f>#REF!*1.5</f>
        <v>#REF!</v>
      </c>
      <c r="AR164" s="10">
        <f>'S3 Maquette '!I177*1.5</f>
        <v>0</v>
      </c>
    </row>
    <row r="165" spans="39:44" x14ac:dyDescent="0.25">
      <c r="AM165" s="10" t="e">
        <f>#REF!*1.5</f>
        <v>#REF!</v>
      </c>
      <c r="AN165" s="10" t="e">
        <f>#REF!*1.5</f>
        <v>#REF!</v>
      </c>
      <c r="AO165" s="10">
        <f>'S1 Maquette '!I178*1.5</f>
        <v>0</v>
      </c>
      <c r="AP165" s="10">
        <f>'S2 Maquette '!I178*1.5</f>
        <v>0</v>
      </c>
      <c r="AQ165" s="10" t="e">
        <f>#REF!*1.5</f>
        <v>#REF!</v>
      </c>
      <c r="AR165" s="10">
        <f>'S3 Maquette '!I178*1.5</f>
        <v>0</v>
      </c>
    </row>
    <row r="166" spans="39:44" x14ac:dyDescent="0.25">
      <c r="AM166" s="10" t="e">
        <f>#REF!*1.5</f>
        <v>#REF!</v>
      </c>
      <c r="AN166" s="10" t="e">
        <f>#REF!*1.5</f>
        <v>#REF!</v>
      </c>
      <c r="AO166" s="10">
        <f>'S1 Maquette '!I179*1.5</f>
        <v>0</v>
      </c>
      <c r="AP166" s="10">
        <f>'S2 Maquette '!I179*1.5</f>
        <v>0</v>
      </c>
      <c r="AQ166" s="10" t="e">
        <f>#REF!*1.5</f>
        <v>#REF!</v>
      </c>
      <c r="AR166" s="10">
        <f>'S3 Maquette '!I179*1.5</f>
        <v>0</v>
      </c>
    </row>
    <row r="167" spans="39:44" x14ac:dyDescent="0.25">
      <c r="AM167" s="10" t="e">
        <f>#REF!*1.5</f>
        <v>#REF!</v>
      </c>
      <c r="AN167" s="10" t="e">
        <f>#REF!*1.5</f>
        <v>#REF!</v>
      </c>
      <c r="AO167" s="10">
        <f>'S1 Maquette '!I180*1.5</f>
        <v>0</v>
      </c>
      <c r="AP167" s="10">
        <f>'S2 Maquette '!I180*1.5</f>
        <v>0</v>
      </c>
      <c r="AQ167" s="10" t="e">
        <f>#REF!*1.5</f>
        <v>#REF!</v>
      </c>
      <c r="AR167" s="10">
        <f>'S3 Maquette '!I180*1.5</f>
        <v>0</v>
      </c>
    </row>
    <row r="168" spans="39:44" x14ac:dyDescent="0.25">
      <c r="AM168" s="10" t="e">
        <f>#REF!*1.5</f>
        <v>#REF!</v>
      </c>
      <c r="AN168" s="10" t="e">
        <f>#REF!*1.5</f>
        <v>#REF!</v>
      </c>
      <c r="AO168" s="10">
        <f>'S1 Maquette '!I181*1.5</f>
        <v>0</v>
      </c>
      <c r="AP168" s="10">
        <f>'S2 Maquette '!I181*1.5</f>
        <v>0</v>
      </c>
      <c r="AQ168" s="10" t="e">
        <f>#REF!*1.5</f>
        <v>#REF!</v>
      </c>
      <c r="AR168" s="10">
        <f>'S3 Maquette '!I181*1.5</f>
        <v>0</v>
      </c>
    </row>
    <row r="169" spans="39:44" x14ac:dyDescent="0.25">
      <c r="AM169" s="10" t="e">
        <f>#REF!*1.5</f>
        <v>#REF!</v>
      </c>
      <c r="AN169" s="10" t="e">
        <f>#REF!*1.5</f>
        <v>#REF!</v>
      </c>
      <c r="AO169" s="10">
        <f>'S1 Maquette '!I182*1.5</f>
        <v>0</v>
      </c>
      <c r="AP169" s="10">
        <f>'S2 Maquette '!I182*1.5</f>
        <v>0</v>
      </c>
      <c r="AQ169" s="10" t="e">
        <f>#REF!*1.5</f>
        <v>#REF!</v>
      </c>
      <c r="AR169" s="10">
        <f>'S3 Maquette '!I182*1.5</f>
        <v>0</v>
      </c>
    </row>
    <row r="170" spans="39:44" x14ac:dyDescent="0.25">
      <c r="AM170" s="10" t="e">
        <f>#REF!*1.5</f>
        <v>#REF!</v>
      </c>
      <c r="AN170" s="10" t="e">
        <f>#REF!*1.5</f>
        <v>#REF!</v>
      </c>
      <c r="AO170" s="10">
        <f>'S1 Maquette '!I183*1.5</f>
        <v>0</v>
      </c>
      <c r="AP170" s="10">
        <f>'S2 Maquette '!I183*1.5</f>
        <v>0</v>
      </c>
      <c r="AQ170" s="10" t="e">
        <f>#REF!*1.5</f>
        <v>#REF!</v>
      </c>
      <c r="AR170" s="10">
        <f>'S3 Maquette '!I183*1.5</f>
        <v>0</v>
      </c>
    </row>
    <row r="171" spans="39:44" x14ac:dyDescent="0.25">
      <c r="AM171" s="10" t="e">
        <f>#REF!*1.5</f>
        <v>#REF!</v>
      </c>
      <c r="AN171" s="10" t="e">
        <f>#REF!*1.5</f>
        <v>#REF!</v>
      </c>
      <c r="AO171" s="10">
        <f>'S1 Maquette '!I184*1.5</f>
        <v>0</v>
      </c>
      <c r="AP171" s="10">
        <f>'S2 Maquette '!I184*1.5</f>
        <v>0</v>
      </c>
      <c r="AQ171" s="10" t="e">
        <f>#REF!*1.5</f>
        <v>#REF!</v>
      </c>
      <c r="AR171" s="10">
        <f>'S3 Maquette '!I184*1.5</f>
        <v>0</v>
      </c>
    </row>
    <row r="172" spans="39:44" x14ac:dyDescent="0.25">
      <c r="AM172" s="10" t="e">
        <f>#REF!*1.5</f>
        <v>#REF!</v>
      </c>
      <c r="AN172" s="10" t="e">
        <f>#REF!*1.5</f>
        <v>#REF!</v>
      </c>
      <c r="AO172" s="10">
        <f>'S1 Maquette '!I185*1.5</f>
        <v>0</v>
      </c>
      <c r="AP172" s="10">
        <f>'S2 Maquette '!I185*1.5</f>
        <v>0</v>
      </c>
      <c r="AQ172" s="10" t="e">
        <f>#REF!*1.5</f>
        <v>#REF!</v>
      </c>
      <c r="AR172" s="10">
        <f>'S3 Maquette '!I185*1.5</f>
        <v>0</v>
      </c>
    </row>
    <row r="173" spans="39:44" x14ac:dyDescent="0.25">
      <c r="AM173" s="10" t="e">
        <f>#REF!*1.5</f>
        <v>#REF!</v>
      </c>
      <c r="AN173" s="10" t="e">
        <f>#REF!*1.5</f>
        <v>#REF!</v>
      </c>
      <c r="AO173" s="10">
        <f>'S1 Maquette '!I186*1.5</f>
        <v>0</v>
      </c>
      <c r="AP173" s="10">
        <f>'S2 Maquette '!I186*1.5</f>
        <v>0</v>
      </c>
      <c r="AQ173" s="10" t="e">
        <f>#REF!*1.5</f>
        <v>#REF!</v>
      </c>
      <c r="AR173" s="10">
        <f>'S3 Maquette '!I186*1.5</f>
        <v>0</v>
      </c>
    </row>
    <row r="174" spans="39:44" x14ac:dyDescent="0.25">
      <c r="AM174" s="10" t="e">
        <f>#REF!*1.5</f>
        <v>#REF!</v>
      </c>
      <c r="AN174" s="10" t="e">
        <f>#REF!*1.5</f>
        <v>#REF!</v>
      </c>
      <c r="AO174" s="10">
        <f>'S1 Maquette '!I187*1.5</f>
        <v>0</v>
      </c>
      <c r="AP174" s="10">
        <f>'S2 Maquette '!I187*1.5</f>
        <v>0</v>
      </c>
      <c r="AQ174" s="10" t="e">
        <f>#REF!*1.5</f>
        <v>#REF!</v>
      </c>
      <c r="AR174" s="10">
        <f>'S3 Maquette '!I187*1.5</f>
        <v>0</v>
      </c>
    </row>
    <row r="175" spans="39:44" x14ac:dyDescent="0.25">
      <c r="AM175" s="10" t="e">
        <f>#REF!*1.5</f>
        <v>#REF!</v>
      </c>
      <c r="AN175" s="10" t="e">
        <f>#REF!*1.5</f>
        <v>#REF!</v>
      </c>
      <c r="AO175" s="10">
        <f>'S1 Maquette '!I188*1.5</f>
        <v>0</v>
      </c>
      <c r="AP175" s="10">
        <f>'S2 Maquette '!I188*1.5</f>
        <v>0</v>
      </c>
      <c r="AQ175" s="10" t="e">
        <f>#REF!*1.5</f>
        <v>#REF!</v>
      </c>
      <c r="AR175" s="10">
        <f>'S3 Maquette '!I188*1.5</f>
        <v>0</v>
      </c>
    </row>
    <row r="176" spans="39:44" x14ac:dyDescent="0.25">
      <c r="AM176" s="10" t="e">
        <f>#REF!*1.5</f>
        <v>#REF!</v>
      </c>
      <c r="AN176" s="10" t="e">
        <f>#REF!*1.5</f>
        <v>#REF!</v>
      </c>
      <c r="AO176" s="10">
        <f>'S1 Maquette '!I189*1.5</f>
        <v>0</v>
      </c>
      <c r="AP176" s="10">
        <f>'S2 Maquette '!I189*1.5</f>
        <v>0</v>
      </c>
      <c r="AQ176" s="10" t="e">
        <f>#REF!*1.5</f>
        <v>#REF!</v>
      </c>
      <c r="AR176" s="10">
        <f>'S3 Maquette '!I189*1.5</f>
        <v>0</v>
      </c>
    </row>
    <row r="177" spans="39:44" x14ac:dyDescent="0.25">
      <c r="AM177" s="10" t="e">
        <f>#REF!*1.5</f>
        <v>#REF!</v>
      </c>
      <c r="AN177" s="10" t="e">
        <f>#REF!*1.5</f>
        <v>#REF!</v>
      </c>
      <c r="AO177" s="10">
        <f>'S1 Maquette '!I190*1.5</f>
        <v>0</v>
      </c>
      <c r="AP177" s="10">
        <f>'S2 Maquette '!I190*1.5</f>
        <v>0</v>
      </c>
      <c r="AQ177" s="10" t="e">
        <f>#REF!*1.5</f>
        <v>#REF!</v>
      </c>
      <c r="AR177" s="10">
        <f>'S3 Maquette '!I190*1.5</f>
        <v>0</v>
      </c>
    </row>
    <row r="178" spans="39:44" x14ac:dyDescent="0.25">
      <c r="AM178" s="10" t="e">
        <f>#REF!*1.5</f>
        <v>#REF!</v>
      </c>
      <c r="AN178" s="10" t="e">
        <f>#REF!*1.5</f>
        <v>#REF!</v>
      </c>
      <c r="AO178" s="10">
        <f>'S1 Maquette '!I191*1.5</f>
        <v>0</v>
      </c>
      <c r="AP178" s="10">
        <f>'S2 Maquette '!I191*1.5</f>
        <v>0</v>
      </c>
      <c r="AQ178" s="10" t="e">
        <f>#REF!*1.5</f>
        <v>#REF!</v>
      </c>
      <c r="AR178" s="10">
        <f>'S3 Maquette '!I191*1.5</f>
        <v>0</v>
      </c>
    </row>
    <row r="179" spans="39:44" x14ac:dyDescent="0.25">
      <c r="AM179" s="10" t="e">
        <f>#REF!*1.5</f>
        <v>#REF!</v>
      </c>
      <c r="AN179" s="10" t="e">
        <f>#REF!*1.5</f>
        <v>#REF!</v>
      </c>
      <c r="AO179" s="10">
        <f>'S1 Maquette '!I192*1.5</f>
        <v>0</v>
      </c>
      <c r="AP179" s="10">
        <f>'S2 Maquette '!I192*1.5</f>
        <v>0</v>
      </c>
      <c r="AQ179" s="10" t="e">
        <f>#REF!*1.5</f>
        <v>#REF!</v>
      </c>
      <c r="AR179" s="10">
        <f>'S3 Maquette '!I192*1.5</f>
        <v>0</v>
      </c>
    </row>
    <row r="180" spans="39:44" x14ac:dyDescent="0.25">
      <c r="AM180" s="10" t="e">
        <f>#REF!*1.5</f>
        <v>#REF!</v>
      </c>
      <c r="AN180" s="10" t="e">
        <f>#REF!*1.5</f>
        <v>#REF!</v>
      </c>
      <c r="AO180" s="10">
        <f>'S1 Maquette '!I193*1.5</f>
        <v>0</v>
      </c>
      <c r="AP180" s="10">
        <f>'S2 Maquette '!I193*1.5</f>
        <v>0</v>
      </c>
      <c r="AQ180" s="10" t="e">
        <f>#REF!*1.5</f>
        <v>#REF!</v>
      </c>
      <c r="AR180" s="10">
        <f>'S3 Maquette '!I193*1.5</f>
        <v>0</v>
      </c>
    </row>
    <row r="181" spans="39:44" x14ac:dyDescent="0.25">
      <c r="AM181" s="10" t="e">
        <f>#REF!*1.5</f>
        <v>#REF!</v>
      </c>
      <c r="AN181" s="10" t="e">
        <f>#REF!*1.5</f>
        <v>#REF!</v>
      </c>
      <c r="AO181" s="10">
        <f>'S1 Maquette '!I194*1.5</f>
        <v>0</v>
      </c>
      <c r="AP181" s="10">
        <f>'S2 Maquette '!I194*1.5</f>
        <v>0</v>
      </c>
      <c r="AQ181" s="10" t="e">
        <f>#REF!*1.5</f>
        <v>#REF!</v>
      </c>
      <c r="AR181" s="10">
        <f>'S3 Maquette '!I194*1.5</f>
        <v>0</v>
      </c>
    </row>
    <row r="182" spans="39:44" x14ac:dyDescent="0.25">
      <c r="AM182" s="10" t="e">
        <f>#REF!*1.5</f>
        <v>#REF!</v>
      </c>
      <c r="AN182" s="10" t="e">
        <f>#REF!*1.5</f>
        <v>#REF!</v>
      </c>
      <c r="AO182" s="10">
        <f>'S1 Maquette '!I195*1.5</f>
        <v>0</v>
      </c>
      <c r="AP182" s="10">
        <f>'S2 Maquette '!I195*1.5</f>
        <v>0</v>
      </c>
      <c r="AQ182" s="10" t="e">
        <f>#REF!*1.5</f>
        <v>#REF!</v>
      </c>
      <c r="AR182" s="10">
        <f>'S3 Maquette '!I195*1.5</f>
        <v>0</v>
      </c>
    </row>
    <row r="183" spans="39:44" x14ac:dyDescent="0.25">
      <c r="AM183" s="10" t="e">
        <f>#REF!*1.5</f>
        <v>#REF!</v>
      </c>
      <c r="AN183" s="10" t="e">
        <f>#REF!*1.5</f>
        <v>#REF!</v>
      </c>
      <c r="AO183" s="10">
        <f>'S1 Maquette '!I196*1.5</f>
        <v>0</v>
      </c>
      <c r="AP183" s="10">
        <f>'S2 Maquette '!I196*1.5</f>
        <v>0</v>
      </c>
      <c r="AQ183" s="10" t="e">
        <f>#REF!*1.5</f>
        <v>#REF!</v>
      </c>
      <c r="AR183" s="10">
        <f>'S3 Maquette '!I196*1.5</f>
        <v>0</v>
      </c>
    </row>
    <row r="184" spans="39:44" x14ac:dyDescent="0.25">
      <c r="AM184" s="10" t="e">
        <f>#REF!*1.5</f>
        <v>#REF!</v>
      </c>
      <c r="AN184" s="10" t="e">
        <f>#REF!*1.5</f>
        <v>#REF!</v>
      </c>
      <c r="AO184" s="10">
        <f>'S1 Maquette '!I197*1.5</f>
        <v>0</v>
      </c>
      <c r="AP184" s="10">
        <f>'S2 Maquette '!I197*1.5</f>
        <v>0</v>
      </c>
      <c r="AQ184" s="10" t="e">
        <f>#REF!*1.5</f>
        <v>#REF!</v>
      </c>
      <c r="AR184" s="10">
        <f>'S3 Maquette '!I197*1.5</f>
        <v>0</v>
      </c>
    </row>
    <row r="185" spans="39:44" x14ac:dyDescent="0.25">
      <c r="AM185" s="10" t="e">
        <f>#REF!*1.5</f>
        <v>#REF!</v>
      </c>
      <c r="AN185" s="10" t="e">
        <f>#REF!*1.5</f>
        <v>#REF!</v>
      </c>
      <c r="AO185" s="10">
        <f>'S1 Maquette '!I198*1.5</f>
        <v>0</v>
      </c>
      <c r="AP185" s="10">
        <f>'S2 Maquette '!I198*1.5</f>
        <v>0</v>
      </c>
      <c r="AQ185" s="10" t="e">
        <f>#REF!*1.5</f>
        <v>#REF!</v>
      </c>
      <c r="AR185" s="10">
        <f>'S3 Maquette '!I198*1.5</f>
        <v>0</v>
      </c>
    </row>
    <row r="186" spans="39:44" x14ac:dyDescent="0.25">
      <c r="AM186" s="10" t="e">
        <f>#REF!*1.5</f>
        <v>#REF!</v>
      </c>
      <c r="AN186" s="10" t="e">
        <f>#REF!*1.5</f>
        <v>#REF!</v>
      </c>
      <c r="AO186" s="10">
        <f>'S1 Maquette '!I199*1.5</f>
        <v>0</v>
      </c>
      <c r="AP186" s="10">
        <f>'S2 Maquette '!I199*1.5</f>
        <v>0</v>
      </c>
      <c r="AQ186" s="10" t="e">
        <f>#REF!*1.5</f>
        <v>#REF!</v>
      </c>
      <c r="AR186" s="10">
        <f>'S3 Maquette '!I199*1.5</f>
        <v>0</v>
      </c>
    </row>
    <row r="187" spans="39:44" x14ac:dyDescent="0.25">
      <c r="AM187" s="10" t="e">
        <f>#REF!*1.5</f>
        <v>#REF!</v>
      </c>
      <c r="AN187" s="10" t="e">
        <f>#REF!*1.5</f>
        <v>#REF!</v>
      </c>
      <c r="AO187" s="10">
        <f>'S1 Maquette '!I200*1.5</f>
        <v>0</v>
      </c>
      <c r="AP187" s="10">
        <f>'S2 Maquette '!I200*1.5</f>
        <v>0</v>
      </c>
      <c r="AQ187" s="10" t="e">
        <f>#REF!*1.5</f>
        <v>#REF!</v>
      </c>
      <c r="AR187" s="10">
        <f>'S3 Maquette '!I200*1.5</f>
        <v>0</v>
      </c>
    </row>
    <row r="188" spans="39:44" x14ac:dyDescent="0.25">
      <c r="AM188" s="10" t="e">
        <f>#REF!*1.5</f>
        <v>#REF!</v>
      </c>
      <c r="AN188" s="10" t="e">
        <f>#REF!*1.5</f>
        <v>#REF!</v>
      </c>
      <c r="AO188" s="10">
        <f>'S1 Maquette '!I201*1.5</f>
        <v>0</v>
      </c>
      <c r="AP188" s="10">
        <f>'S2 Maquette '!I201*1.5</f>
        <v>0</v>
      </c>
      <c r="AQ188" s="10" t="e">
        <f>#REF!*1.5</f>
        <v>#REF!</v>
      </c>
      <c r="AR188" s="10">
        <f>'S3 Maquette '!I201*1.5</f>
        <v>0</v>
      </c>
    </row>
    <row r="189" spans="39:44" x14ac:dyDescent="0.25">
      <c r="AM189" s="10" t="e">
        <f>#REF!*1.5</f>
        <v>#REF!</v>
      </c>
      <c r="AN189" s="10" t="e">
        <f>#REF!*1.5</f>
        <v>#REF!</v>
      </c>
      <c r="AO189" s="10">
        <f>'S1 Maquette '!I202*1.5</f>
        <v>0</v>
      </c>
      <c r="AP189" s="10">
        <f>'S2 Maquette '!I202*1.5</f>
        <v>0</v>
      </c>
      <c r="AQ189" s="10" t="e">
        <f>#REF!*1.5</f>
        <v>#REF!</v>
      </c>
      <c r="AR189" s="10">
        <f>'S3 Maquette '!I202*1.5</f>
        <v>0</v>
      </c>
    </row>
    <row r="190" spans="39:44" x14ac:dyDescent="0.25">
      <c r="AM190" s="10" t="e">
        <f>#REF!*1.5</f>
        <v>#REF!</v>
      </c>
      <c r="AN190" s="10" t="e">
        <f>#REF!*1.5</f>
        <v>#REF!</v>
      </c>
      <c r="AO190" s="10">
        <f>'S1 Maquette '!I203*1.5</f>
        <v>0</v>
      </c>
      <c r="AP190" s="10">
        <f>'S2 Maquette '!I203*1.5</f>
        <v>0</v>
      </c>
      <c r="AQ190" s="10" t="e">
        <f>#REF!*1.5</f>
        <v>#REF!</v>
      </c>
      <c r="AR190" s="10">
        <f>'S3 Maquette '!I203*1.5</f>
        <v>0</v>
      </c>
    </row>
    <row r="191" spans="39:44" x14ac:dyDescent="0.25">
      <c r="AM191" s="10" t="e">
        <f>#REF!*1.5</f>
        <v>#REF!</v>
      </c>
      <c r="AN191" s="10" t="e">
        <f>#REF!*1.5</f>
        <v>#REF!</v>
      </c>
      <c r="AO191" s="10">
        <f>'S1 Maquette '!I204*1.5</f>
        <v>0</v>
      </c>
      <c r="AP191" s="10">
        <f>'S2 Maquette '!I204*1.5</f>
        <v>0</v>
      </c>
      <c r="AQ191" s="10" t="e">
        <f>#REF!*1.5</f>
        <v>#REF!</v>
      </c>
      <c r="AR191" s="10">
        <f>'S3 Maquette '!I204*1.5</f>
        <v>0</v>
      </c>
    </row>
    <row r="192" spans="39:44" x14ac:dyDescent="0.25">
      <c r="AM192" s="10" t="e">
        <f>#REF!*1.5</f>
        <v>#REF!</v>
      </c>
      <c r="AN192" s="10" t="e">
        <f>#REF!*1.5</f>
        <v>#REF!</v>
      </c>
      <c r="AO192" s="10">
        <f>'S1 Maquette '!I205*1.5</f>
        <v>0</v>
      </c>
      <c r="AP192" s="10">
        <f>'S2 Maquette '!I205*1.5</f>
        <v>0</v>
      </c>
      <c r="AQ192" s="10" t="e">
        <f>#REF!*1.5</f>
        <v>#REF!</v>
      </c>
      <c r="AR192" s="10">
        <f>'S3 Maquette '!I205*1.5</f>
        <v>0</v>
      </c>
    </row>
    <row r="193" spans="39:44" x14ac:dyDescent="0.25">
      <c r="AM193" s="10" t="e">
        <f>#REF!*1.5</f>
        <v>#REF!</v>
      </c>
      <c r="AN193" s="10" t="e">
        <f>#REF!*1.5</f>
        <v>#REF!</v>
      </c>
      <c r="AO193" s="10">
        <f>'S1 Maquette '!I206*1.5</f>
        <v>0</v>
      </c>
      <c r="AP193" s="10">
        <f>'S2 Maquette '!I206*1.5</f>
        <v>0</v>
      </c>
      <c r="AQ193" s="10" t="e">
        <f>#REF!*1.5</f>
        <v>#REF!</v>
      </c>
      <c r="AR193" s="10">
        <f>'S3 Maquette '!I206*1.5</f>
        <v>0</v>
      </c>
    </row>
    <row r="194" spans="39:44" x14ac:dyDescent="0.25">
      <c r="AM194" s="10" t="e">
        <f>#REF!*1.5</f>
        <v>#REF!</v>
      </c>
      <c r="AN194" s="10" t="e">
        <f>#REF!*1.5</f>
        <v>#REF!</v>
      </c>
      <c r="AO194" s="10">
        <f>'S1 Maquette '!I207*1.5</f>
        <v>0</v>
      </c>
      <c r="AP194" s="10">
        <f>'S2 Maquette '!I207*1.5</f>
        <v>0</v>
      </c>
      <c r="AQ194" s="10" t="e">
        <f>#REF!*1.5</f>
        <v>#REF!</v>
      </c>
      <c r="AR194" s="10">
        <f>'S3 Maquette '!I207*1.5</f>
        <v>0</v>
      </c>
    </row>
    <row r="195" spans="39:44" x14ac:dyDescent="0.25">
      <c r="AM195" s="10" t="e">
        <f>#REF!*1.5</f>
        <v>#REF!</v>
      </c>
      <c r="AN195" s="10" t="e">
        <f>#REF!*1.5</f>
        <v>#REF!</v>
      </c>
      <c r="AO195" s="10">
        <f>'S1 Maquette '!I208*1.5</f>
        <v>0</v>
      </c>
      <c r="AP195" s="10">
        <f>'S2 Maquette '!I208*1.5</f>
        <v>0</v>
      </c>
      <c r="AQ195" s="10" t="e">
        <f>#REF!*1.5</f>
        <v>#REF!</v>
      </c>
      <c r="AR195" s="10">
        <f>'S3 Maquette '!I208*1.5</f>
        <v>0</v>
      </c>
    </row>
    <row r="196" spans="39:44" x14ac:dyDescent="0.25">
      <c r="AM196" s="10" t="e">
        <f>#REF!*1.5</f>
        <v>#REF!</v>
      </c>
      <c r="AN196" s="10" t="e">
        <f>#REF!*1.5</f>
        <v>#REF!</v>
      </c>
      <c r="AO196" s="10">
        <f>'S1 Maquette '!I209*1.5</f>
        <v>0</v>
      </c>
      <c r="AP196" s="10">
        <f>'S2 Maquette '!I209*1.5</f>
        <v>0</v>
      </c>
      <c r="AQ196" s="10" t="e">
        <f>#REF!*1.5</f>
        <v>#REF!</v>
      </c>
      <c r="AR196" s="10">
        <f>'S3 Maquette '!I209*1.5</f>
        <v>0</v>
      </c>
    </row>
    <row r="197" spans="39:44" x14ac:dyDescent="0.25">
      <c r="AM197" s="10" t="e">
        <f>#REF!*1.5</f>
        <v>#REF!</v>
      </c>
      <c r="AN197" s="10" t="e">
        <f>#REF!*1.5</f>
        <v>#REF!</v>
      </c>
      <c r="AO197" s="10">
        <f>'S1 Maquette '!I210*1.5</f>
        <v>0</v>
      </c>
      <c r="AP197" s="10">
        <f>'S2 Maquette '!I210*1.5</f>
        <v>0</v>
      </c>
      <c r="AQ197" s="10" t="e">
        <f>#REF!*1.5</f>
        <v>#REF!</v>
      </c>
      <c r="AR197" s="10">
        <f>'S3 Maquette '!I210*1.5</f>
        <v>0</v>
      </c>
    </row>
    <row r="198" spans="39:44" x14ac:dyDescent="0.25">
      <c r="AM198" s="10" t="e">
        <f>#REF!*1.5</f>
        <v>#REF!</v>
      </c>
      <c r="AN198" s="10" t="e">
        <f>#REF!*1.5</f>
        <v>#REF!</v>
      </c>
      <c r="AO198" s="10">
        <f>'S1 Maquette '!I211*1.5</f>
        <v>0</v>
      </c>
      <c r="AP198" s="10">
        <f>'S2 Maquette '!I211*1.5</f>
        <v>0</v>
      </c>
      <c r="AQ198" s="10" t="e">
        <f>#REF!*1.5</f>
        <v>#REF!</v>
      </c>
      <c r="AR198" s="10">
        <f>'S3 Maquette '!I211*1.5</f>
        <v>0</v>
      </c>
    </row>
    <row r="199" spans="39:44" x14ac:dyDescent="0.25">
      <c r="AM199" s="10" t="e">
        <f>#REF!*1.5</f>
        <v>#REF!</v>
      </c>
      <c r="AN199" s="10" t="e">
        <f>#REF!*1.5</f>
        <v>#REF!</v>
      </c>
      <c r="AO199" s="10">
        <f>'S1 Maquette '!I212*1.5</f>
        <v>0</v>
      </c>
      <c r="AP199" s="10">
        <f>'S2 Maquette '!I212*1.5</f>
        <v>0</v>
      </c>
      <c r="AQ199" s="10" t="e">
        <f>#REF!*1.5</f>
        <v>#REF!</v>
      </c>
      <c r="AR199" s="10">
        <f>'S3 Maquette '!I212*1.5</f>
        <v>0</v>
      </c>
    </row>
    <row r="200" spans="39:44" x14ac:dyDescent="0.25">
      <c r="AM200" s="10" t="e">
        <f>#REF!*1.5</f>
        <v>#REF!</v>
      </c>
      <c r="AN200" s="10" t="e">
        <f>#REF!*1.5</f>
        <v>#REF!</v>
      </c>
      <c r="AO200" s="10">
        <f>'S1 Maquette '!I213*1.5</f>
        <v>0</v>
      </c>
      <c r="AP200" s="10">
        <f>'S2 Maquette '!I213*1.5</f>
        <v>0</v>
      </c>
      <c r="AQ200" s="10" t="e">
        <f>#REF!*1.5</f>
        <v>#REF!</v>
      </c>
      <c r="AR200" s="10">
        <f>'S3 Maquette '!I213*1.5</f>
        <v>0</v>
      </c>
    </row>
    <row r="201" spans="39:44" x14ac:dyDescent="0.25">
      <c r="AM201" s="10" t="e">
        <f>#REF!*1.5</f>
        <v>#REF!</v>
      </c>
      <c r="AN201" s="10" t="e">
        <f>#REF!*1.5</f>
        <v>#REF!</v>
      </c>
      <c r="AO201" s="10">
        <f>'S1 Maquette '!I214*1.5</f>
        <v>0</v>
      </c>
      <c r="AP201" s="10">
        <f>'S2 Maquette '!I214*1.5</f>
        <v>0</v>
      </c>
      <c r="AQ201" s="10" t="e">
        <f>#REF!*1.5</f>
        <v>#REF!</v>
      </c>
      <c r="AR201" s="10">
        <f>'S3 Maquette '!I214*1.5</f>
        <v>0</v>
      </c>
    </row>
    <row r="202" spans="39:44" x14ac:dyDescent="0.25">
      <c r="AM202" s="10" t="e">
        <f>#REF!*1.5</f>
        <v>#REF!</v>
      </c>
      <c r="AN202" s="10" t="e">
        <f>#REF!*1.5</f>
        <v>#REF!</v>
      </c>
      <c r="AO202" s="10">
        <f>'S1 Maquette '!I215*1.5</f>
        <v>0</v>
      </c>
      <c r="AP202" s="10">
        <f>'S2 Maquette '!I215*1.5</f>
        <v>0</v>
      </c>
      <c r="AQ202" s="10" t="e">
        <f>#REF!*1.5</f>
        <v>#REF!</v>
      </c>
      <c r="AR202" s="10">
        <f>'S3 Maquette '!I215*1.5</f>
        <v>0</v>
      </c>
    </row>
    <row r="203" spans="39:44" x14ac:dyDescent="0.25">
      <c r="AM203" s="10" t="e">
        <f>#REF!*1.5</f>
        <v>#REF!</v>
      </c>
      <c r="AN203" s="10" t="e">
        <f>#REF!*1.5</f>
        <v>#REF!</v>
      </c>
      <c r="AO203" s="10">
        <f>'S1 Maquette '!I216*1.5</f>
        <v>0</v>
      </c>
      <c r="AP203" s="10">
        <f>'S2 Maquette '!I216*1.5</f>
        <v>0</v>
      </c>
      <c r="AQ203" s="10" t="e">
        <f>#REF!*1.5</f>
        <v>#REF!</v>
      </c>
      <c r="AR203" s="10">
        <f>'S3 Maquette '!I216*1.5</f>
        <v>0</v>
      </c>
    </row>
    <row r="204" spans="39:44" x14ac:dyDescent="0.25">
      <c r="AM204" s="10" t="e">
        <f>#REF!*1.5</f>
        <v>#REF!</v>
      </c>
      <c r="AN204" s="10" t="e">
        <f>#REF!*1.5</f>
        <v>#REF!</v>
      </c>
      <c r="AO204" s="10">
        <f>'S1 Maquette '!I217*1.5</f>
        <v>0</v>
      </c>
      <c r="AP204" s="10">
        <f>'S2 Maquette '!I217*1.5</f>
        <v>0</v>
      </c>
      <c r="AQ204" s="10" t="e">
        <f>#REF!*1.5</f>
        <v>#REF!</v>
      </c>
      <c r="AR204" s="10">
        <f>'S3 Maquette '!I217*1.5</f>
        <v>0</v>
      </c>
    </row>
    <row r="205" spans="39:44" x14ac:dyDescent="0.25">
      <c r="AM205" s="10" t="e">
        <f>#REF!*1.5</f>
        <v>#REF!</v>
      </c>
      <c r="AN205" s="10" t="e">
        <f>#REF!*1.5</f>
        <v>#REF!</v>
      </c>
      <c r="AO205" s="10">
        <f>'S1 Maquette '!I218*1.5</f>
        <v>0</v>
      </c>
      <c r="AP205" s="10">
        <f>'S2 Maquette '!I218*1.5</f>
        <v>0</v>
      </c>
      <c r="AQ205" s="10" t="e">
        <f>#REF!*1.5</f>
        <v>#REF!</v>
      </c>
      <c r="AR205" s="10">
        <f>'S3 Maquette '!I218*1.5</f>
        <v>0</v>
      </c>
    </row>
    <row r="206" spans="39:44" x14ac:dyDescent="0.25">
      <c r="AM206" s="10" t="e">
        <f>#REF!*1.5</f>
        <v>#REF!</v>
      </c>
      <c r="AN206" s="10" t="e">
        <f>#REF!*1.5</f>
        <v>#REF!</v>
      </c>
      <c r="AO206" s="10">
        <f>'S1 Maquette '!I219*1.5</f>
        <v>0</v>
      </c>
      <c r="AP206" s="10">
        <f>'S2 Maquette '!I219*1.5</f>
        <v>0</v>
      </c>
      <c r="AQ206" s="10" t="e">
        <f>#REF!*1.5</f>
        <v>#REF!</v>
      </c>
      <c r="AR206" s="10">
        <f>'S3 Maquette '!I219*1.5</f>
        <v>0</v>
      </c>
    </row>
    <row r="207" spans="39:44" x14ac:dyDescent="0.25">
      <c r="AM207" s="10" t="e">
        <f>#REF!*1.5</f>
        <v>#REF!</v>
      </c>
      <c r="AN207" s="10" t="e">
        <f>#REF!*1.5</f>
        <v>#REF!</v>
      </c>
      <c r="AO207" s="10">
        <f>'S1 Maquette '!I220*1.5</f>
        <v>0</v>
      </c>
      <c r="AP207" s="10">
        <f>'S2 Maquette '!I220*1.5</f>
        <v>0</v>
      </c>
      <c r="AQ207" s="10" t="e">
        <f>#REF!*1.5</f>
        <v>#REF!</v>
      </c>
      <c r="AR207" s="10">
        <f>'S3 Maquette '!I220*1.5</f>
        <v>0</v>
      </c>
    </row>
    <row r="208" spans="39:44" x14ac:dyDescent="0.25">
      <c r="AM208" s="10" t="e">
        <f>#REF!*1.5</f>
        <v>#REF!</v>
      </c>
      <c r="AN208" s="10" t="e">
        <f>#REF!*1.5</f>
        <v>#REF!</v>
      </c>
      <c r="AO208" s="10">
        <f>'S1 Maquette '!I221*1.5</f>
        <v>0</v>
      </c>
      <c r="AP208" s="10">
        <f>'S2 Maquette '!I221*1.5</f>
        <v>0</v>
      </c>
      <c r="AQ208" s="10" t="e">
        <f>#REF!*1.5</f>
        <v>#REF!</v>
      </c>
      <c r="AR208" s="10">
        <f>'S3 Maquette '!I221*1.5</f>
        <v>0</v>
      </c>
    </row>
    <row r="209" spans="39:44" x14ac:dyDescent="0.25">
      <c r="AM209" s="10" t="e">
        <f>#REF!*1.5</f>
        <v>#REF!</v>
      </c>
      <c r="AN209" s="10" t="e">
        <f>#REF!*1.5</f>
        <v>#REF!</v>
      </c>
      <c r="AO209" s="10">
        <f>'S1 Maquette '!I222*1.5</f>
        <v>0</v>
      </c>
      <c r="AP209" s="10">
        <f>'S2 Maquette '!I222*1.5</f>
        <v>0</v>
      </c>
      <c r="AQ209" s="10" t="e">
        <f>#REF!*1.5</f>
        <v>#REF!</v>
      </c>
      <c r="AR209" s="10">
        <f>'S3 Maquette '!I222*1.5</f>
        <v>0</v>
      </c>
    </row>
    <row r="210" spans="39:44" x14ac:dyDescent="0.25">
      <c r="AM210" s="10" t="e">
        <f>#REF!*1.5</f>
        <v>#REF!</v>
      </c>
      <c r="AN210" s="10" t="e">
        <f>#REF!*1.5</f>
        <v>#REF!</v>
      </c>
      <c r="AO210" s="10">
        <f>'S1 Maquette '!I223*1.5</f>
        <v>0</v>
      </c>
      <c r="AP210" s="10">
        <f>'S2 Maquette '!I223*1.5</f>
        <v>0</v>
      </c>
      <c r="AQ210" s="10" t="e">
        <f>#REF!*1.5</f>
        <v>#REF!</v>
      </c>
      <c r="AR210" s="10">
        <f>'S3 Maquette '!I223*1.5</f>
        <v>0</v>
      </c>
    </row>
    <row r="211" spans="39:44" x14ac:dyDescent="0.25">
      <c r="AM211" s="10" t="e">
        <f>#REF!*1.5</f>
        <v>#REF!</v>
      </c>
      <c r="AN211" s="10" t="e">
        <f>#REF!*1.5</f>
        <v>#REF!</v>
      </c>
      <c r="AO211" s="10">
        <f>'S1 Maquette '!I224*1.5</f>
        <v>0</v>
      </c>
      <c r="AP211" s="10">
        <f>'S2 Maquette '!I224*1.5</f>
        <v>0</v>
      </c>
      <c r="AQ211" s="10" t="e">
        <f>#REF!*1.5</f>
        <v>#REF!</v>
      </c>
      <c r="AR211" s="10">
        <f>'S3 Maquette '!I224*1.5</f>
        <v>0</v>
      </c>
    </row>
    <row r="212" spans="39:44" x14ac:dyDescent="0.25">
      <c r="AM212" s="10" t="e">
        <f>#REF!*1.5</f>
        <v>#REF!</v>
      </c>
      <c r="AN212" s="10" t="e">
        <f>#REF!*1.5</f>
        <v>#REF!</v>
      </c>
      <c r="AO212" s="10">
        <f>'S1 Maquette '!I225*1.5</f>
        <v>0</v>
      </c>
      <c r="AP212" s="10">
        <f>'S2 Maquette '!I225*1.5</f>
        <v>0</v>
      </c>
      <c r="AQ212" s="10" t="e">
        <f>#REF!*1.5</f>
        <v>#REF!</v>
      </c>
      <c r="AR212" s="10">
        <f>'S3 Maquette '!I225*1.5</f>
        <v>0</v>
      </c>
    </row>
    <row r="213" spans="39:44" x14ac:dyDescent="0.25">
      <c r="AM213" s="10" t="e">
        <f>#REF!*1.5</f>
        <v>#REF!</v>
      </c>
      <c r="AN213" s="10" t="e">
        <f>#REF!*1.5</f>
        <v>#REF!</v>
      </c>
      <c r="AO213" s="10">
        <f>'S1 Maquette '!I226*1.5</f>
        <v>0</v>
      </c>
      <c r="AP213" s="10">
        <f>'S2 Maquette '!I226*1.5</f>
        <v>0</v>
      </c>
      <c r="AQ213" s="10" t="e">
        <f>#REF!*1.5</f>
        <v>#REF!</v>
      </c>
      <c r="AR213" s="10">
        <f>'S3 Maquette '!I226*1.5</f>
        <v>0</v>
      </c>
    </row>
    <row r="214" spans="39:44" x14ac:dyDescent="0.25">
      <c r="AM214" s="10" t="e">
        <f>#REF!*1.5</f>
        <v>#REF!</v>
      </c>
      <c r="AN214" s="10" t="e">
        <f>#REF!*1.5</f>
        <v>#REF!</v>
      </c>
      <c r="AO214" s="10">
        <f>'S1 Maquette '!I227*1.5</f>
        <v>0</v>
      </c>
      <c r="AP214" s="10">
        <f>'S2 Maquette '!I227*1.5</f>
        <v>0</v>
      </c>
      <c r="AQ214" s="10" t="e">
        <f>#REF!*1.5</f>
        <v>#REF!</v>
      </c>
      <c r="AR214" s="10">
        <f>'S3 Maquette '!I227*1.5</f>
        <v>0</v>
      </c>
    </row>
    <row r="215" spans="39:44" x14ac:dyDescent="0.25">
      <c r="AM215" s="10" t="e">
        <f>#REF!*1.5</f>
        <v>#REF!</v>
      </c>
      <c r="AN215" s="10" t="e">
        <f>#REF!*1.5</f>
        <v>#REF!</v>
      </c>
      <c r="AO215" s="10">
        <f>'S1 Maquette '!I228*1.5</f>
        <v>0</v>
      </c>
      <c r="AP215" s="10">
        <f>'S2 Maquette '!I228*1.5</f>
        <v>0</v>
      </c>
      <c r="AQ215" s="10" t="e">
        <f>#REF!*1.5</f>
        <v>#REF!</v>
      </c>
      <c r="AR215" s="10">
        <f>'S3 Maquette '!I228*1.5</f>
        <v>0</v>
      </c>
    </row>
    <row r="216" spans="39:44" x14ac:dyDescent="0.25">
      <c r="AM216" s="10" t="e">
        <f>#REF!*1.5</f>
        <v>#REF!</v>
      </c>
      <c r="AN216" s="10" t="e">
        <f>#REF!*1.5</f>
        <v>#REF!</v>
      </c>
      <c r="AO216" s="10">
        <f>'S1 Maquette '!I229*1.5</f>
        <v>0</v>
      </c>
      <c r="AP216" s="10">
        <f>'S2 Maquette '!I229*1.5</f>
        <v>0</v>
      </c>
      <c r="AQ216" s="10" t="e">
        <f>#REF!*1.5</f>
        <v>#REF!</v>
      </c>
      <c r="AR216" s="10">
        <f>'S3 Maquette '!I229*1.5</f>
        <v>0</v>
      </c>
    </row>
    <row r="217" spans="39:44" x14ac:dyDescent="0.25">
      <c r="AM217" s="10" t="e">
        <f>#REF!*1.5</f>
        <v>#REF!</v>
      </c>
      <c r="AN217" s="10" t="e">
        <f>#REF!*1.5</f>
        <v>#REF!</v>
      </c>
      <c r="AO217" s="10">
        <f>'S1 Maquette '!I230*1.5</f>
        <v>0</v>
      </c>
      <c r="AP217" s="10">
        <f>'S2 Maquette '!I230*1.5</f>
        <v>0</v>
      </c>
      <c r="AQ217" s="10" t="e">
        <f>#REF!*1.5</f>
        <v>#REF!</v>
      </c>
      <c r="AR217" s="10">
        <f>'S3 Maquette '!I230*1.5</f>
        <v>0</v>
      </c>
    </row>
    <row r="218" spans="39:44" x14ac:dyDescent="0.25">
      <c r="AM218" s="10" t="e">
        <f>#REF!*1.5</f>
        <v>#REF!</v>
      </c>
      <c r="AN218" s="10" t="e">
        <f>#REF!*1.5</f>
        <v>#REF!</v>
      </c>
      <c r="AO218" s="10">
        <f>'S1 Maquette '!I231*1.5</f>
        <v>0</v>
      </c>
      <c r="AP218" s="10">
        <f>'S2 Maquette '!I231*1.5</f>
        <v>0</v>
      </c>
      <c r="AQ218" s="10" t="e">
        <f>#REF!*1.5</f>
        <v>#REF!</v>
      </c>
      <c r="AR218" s="10">
        <f>'S3 Maquette '!I231*1.5</f>
        <v>0</v>
      </c>
    </row>
    <row r="219" spans="39:44" x14ac:dyDescent="0.25">
      <c r="AM219" s="10" t="e">
        <f>#REF!*1.5</f>
        <v>#REF!</v>
      </c>
      <c r="AN219" s="10" t="e">
        <f>#REF!*1.5</f>
        <v>#REF!</v>
      </c>
      <c r="AO219" s="10">
        <f>'S1 Maquette '!I232*1.5</f>
        <v>0</v>
      </c>
      <c r="AP219" s="10">
        <f>'S2 Maquette '!I232*1.5</f>
        <v>0</v>
      </c>
      <c r="AQ219" s="10" t="e">
        <f>#REF!*1.5</f>
        <v>#REF!</v>
      </c>
      <c r="AR219" s="10">
        <f>'S3 Maquette '!I232*1.5</f>
        <v>0</v>
      </c>
    </row>
    <row r="220" spans="39:44" x14ac:dyDescent="0.25">
      <c r="AM220" s="10" t="e">
        <f>#REF!*1.5</f>
        <v>#REF!</v>
      </c>
      <c r="AN220" s="10" t="e">
        <f>#REF!*1.5</f>
        <v>#REF!</v>
      </c>
      <c r="AO220" s="10">
        <f>'S1 Maquette '!I233*1.5</f>
        <v>0</v>
      </c>
      <c r="AP220" s="10">
        <f>'S2 Maquette '!I233*1.5</f>
        <v>0</v>
      </c>
      <c r="AQ220" s="10" t="e">
        <f>#REF!*1.5</f>
        <v>#REF!</v>
      </c>
      <c r="AR220" s="10">
        <f>'S3 Maquette '!I233*1.5</f>
        <v>0</v>
      </c>
    </row>
    <row r="221" spans="39:44" x14ac:dyDescent="0.25">
      <c r="AM221" s="10" t="e">
        <f>#REF!*1.5</f>
        <v>#REF!</v>
      </c>
      <c r="AN221" s="10" t="e">
        <f>#REF!*1.5</f>
        <v>#REF!</v>
      </c>
      <c r="AO221" s="10">
        <f>'S1 Maquette '!I234*1.5</f>
        <v>0</v>
      </c>
      <c r="AP221" s="10">
        <f>'S2 Maquette '!I234*1.5</f>
        <v>0</v>
      </c>
      <c r="AQ221" s="10" t="e">
        <f>#REF!*1.5</f>
        <v>#REF!</v>
      </c>
      <c r="AR221" s="10">
        <f>'S3 Maquette '!I234*1.5</f>
        <v>0</v>
      </c>
    </row>
    <row r="222" spans="39:44" x14ac:dyDescent="0.25">
      <c r="AM222" s="10" t="e">
        <f>#REF!*1.5</f>
        <v>#REF!</v>
      </c>
      <c r="AN222" s="10" t="e">
        <f>#REF!*1.5</f>
        <v>#REF!</v>
      </c>
      <c r="AO222" s="10">
        <f>'S1 Maquette '!I235*1.5</f>
        <v>0</v>
      </c>
      <c r="AP222" s="10">
        <f>'S2 Maquette '!I235*1.5</f>
        <v>0</v>
      </c>
      <c r="AQ222" s="10" t="e">
        <f>#REF!*1.5</f>
        <v>#REF!</v>
      </c>
      <c r="AR222" s="10">
        <f>'S3 Maquette '!I235*1.5</f>
        <v>0</v>
      </c>
    </row>
    <row r="223" spans="39:44" x14ac:dyDescent="0.25">
      <c r="AM223" s="10" t="e">
        <f>#REF!*1.5</f>
        <v>#REF!</v>
      </c>
      <c r="AN223" s="10" t="e">
        <f>#REF!*1.5</f>
        <v>#REF!</v>
      </c>
      <c r="AO223" s="10">
        <f>'S1 Maquette '!I236*1.5</f>
        <v>0</v>
      </c>
      <c r="AP223" s="10">
        <f>'S2 Maquette '!I236*1.5</f>
        <v>0</v>
      </c>
      <c r="AQ223" s="10" t="e">
        <f>#REF!*1.5</f>
        <v>#REF!</v>
      </c>
      <c r="AR223" s="10">
        <f>'S3 Maquette '!I236*1.5</f>
        <v>0</v>
      </c>
    </row>
    <row r="224" spans="39:44" x14ac:dyDescent="0.25">
      <c r="AM224" s="10" t="e">
        <f>#REF!*1.5</f>
        <v>#REF!</v>
      </c>
      <c r="AN224" s="10" t="e">
        <f>#REF!*1.5</f>
        <v>#REF!</v>
      </c>
      <c r="AO224" s="10">
        <f>'S1 Maquette '!I237*1.5</f>
        <v>0</v>
      </c>
      <c r="AP224" s="10">
        <f>'S2 Maquette '!I237*1.5</f>
        <v>0</v>
      </c>
      <c r="AQ224" s="10" t="e">
        <f>#REF!*1.5</f>
        <v>#REF!</v>
      </c>
      <c r="AR224" s="10">
        <f>'S3 Maquette '!I237*1.5</f>
        <v>0</v>
      </c>
    </row>
    <row r="225" spans="39:44" x14ac:dyDescent="0.25">
      <c r="AM225" s="10" t="e">
        <f>#REF!*1.5</f>
        <v>#REF!</v>
      </c>
      <c r="AN225" s="10" t="e">
        <f>#REF!*1.5</f>
        <v>#REF!</v>
      </c>
      <c r="AO225" s="10">
        <f>'S1 Maquette '!I238*1.5</f>
        <v>0</v>
      </c>
      <c r="AP225" s="10">
        <f>'S2 Maquette '!I238*1.5</f>
        <v>0</v>
      </c>
      <c r="AQ225" s="10" t="e">
        <f>#REF!*1.5</f>
        <v>#REF!</v>
      </c>
      <c r="AR225" s="10">
        <f>'S3 Maquette '!I238*1.5</f>
        <v>0</v>
      </c>
    </row>
    <row r="226" spans="39:44" x14ac:dyDescent="0.25">
      <c r="AM226" s="10" t="e">
        <f>#REF!*1.5</f>
        <v>#REF!</v>
      </c>
      <c r="AN226" s="10" t="e">
        <f>#REF!*1.5</f>
        <v>#REF!</v>
      </c>
      <c r="AO226" s="10">
        <f>'S1 Maquette '!I239*1.5</f>
        <v>0</v>
      </c>
      <c r="AP226" s="10">
        <f>'S2 Maquette '!I239*1.5</f>
        <v>0</v>
      </c>
      <c r="AQ226" s="10" t="e">
        <f>#REF!*1.5</f>
        <v>#REF!</v>
      </c>
      <c r="AR226" s="10">
        <f>'S3 Maquette '!I239*1.5</f>
        <v>0</v>
      </c>
    </row>
    <row r="227" spans="39:44" x14ac:dyDescent="0.25">
      <c r="AM227" s="10" t="e">
        <f>#REF!*1.5</f>
        <v>#REF!</v>
      </c>
      <c r="AN227" s="10" t="e">
        <f>#REF!*1.5</f>
        <v>#REF!</v>
      </c>
      <c r="AO227" s="10">
        <f>'S1 Maquette '!I240*1.5</f>
        <v>0</v>
      </c>
      <c r="AP227" s="10">
        <f>'S2 Maquette '!I240*1.5</f>
        <v>0</v>
      </c>
      <c r="AQ227" s="10" t="e">
        <f>#REF!*1.5</f>
        <v>#REF!</v>
      </c>
      <c r="AR227" s="10">
        <f>'S3 Maquette '!I240*1.5</f>
        <v>0</v>
      </c>
    </row>
    <row r="228" spans="39:44" x14ac:dyDescent="0.25">
      <c r="AM228" s="10" t="e">
        <f>#REF!*1.5</f>
        <v>#REF!</v>
      </c>
      <c r="AN228" s="10" t="e">
        <f>#REF!*1.5</f>
        <v>#REF!</v>
      </c>
      <c r="AO228" s="10">
        <f>'S1 Maquette '!I241*1.5</f>
        <v>0</v>
      </c>
      <c r="AP228" s="10">
        <f>'S2 Maquette '!I241*1.5</f>
        <v>0</v>
      </c>
      <c r="AQ228" s="10" t="e">
        <f>#REF!*1.5</f>
        <v>#REF!</v>
      </c>
      <c r="AR228" s="10">
        <f>'S3 Maquette '!I241*1.5</f>
        <v>0</v>
      </c>
    </row>
    <row r="229" spans="39:44" x14ac:dyDescent="0.25">
      <c r="AM229" s="10" t="e">
        <f>#REF!*1.5</f>
        <v>#REF!</v>
      </c>
      <c r="AN229" s="10" t="e">
        <f>#REF!*1.5</f>
        <v>#REF!</v>
      </c>
      <c r="AO229" s="10">
        <f>'S1 Maquette '!I242*1.5</f>
        <v>0</v>
      </c>
      <c r="AP229" s="10">
        <f>'S2 Maquette '!I242*1.5</f>
        <v>0</v>
      </c>
      <c r="AQ229" s="10" t="e">
        <f>#REF!*1.5</f>
        <v>#REF!</v>
      </c>
      <c r="AR229" s="10">
        <f>'S3 Maquette '!I242*1.5</f>
        <v>0</v>
      </c>
    </row>
    <row r="230" spans="39:44" x14ac:dyDescent="0.25">
      <c r="AM230" s="10" t="e">
        <f>#REF!*1.5</f>
        <v>#REF!</v>
      </c>
      <c r="AN230" s="10" t="e">
        <f>#REF!*1.5</f>
        <v>#REF!</v>
      </c>
      <c r="AO230" s="10">
        <f>'S1 Maquette '!I243*1.5</f>
        <v>0</v>
      </c>
      <c r="AP230" s="10">
        <f>'S2 Maquette '!I243*1.5</f>
        <v>0</v>
      </c>
      <c r="AQ230" s="10" t="e">
        <f>#REF!*1.5</f>
        <v>#REF!</v>
      </c>
      <c r="AR230" s="10">
        <f>'S3 Maquette '!I243*1.5</f>
        <v>0</v>
      </c>
    </row>
    <row r="231" spans="39:44" x14ac:dyDescent="0.25">
      <c r="AM231" s="10" t="e">
        <f>#REF!*1.5</f>
        <v>#REF!</v>
      </c>
      <c r="AN231" s="10" t="e">
        <f>#REF!*1.5</f>
        <v>#REF!</v>
      </c>
      <c r="AO231" s="10">
        <f>'S1 Maquette '!I244*1.5</f>
        <v>0</v>
      </c>
      <c r="AP231" s="10">
        <f>'S2 Maquette '!I244*1.5</f>
        <v>0</v>
      </c>
      <c r="AQ231" s="10" t="e">
        <f>#REF!*1.5</f>
        <v>#REF!</v>
      </c>
      <c r="AR231" s="10">
        <f>'S3 Maquette '!I244*1.5</f>
        <v>0</v>
      </c>
    </row>
    <row r="232" spans="39:44" x14ac:dyDescent="0.25">
      <c r="AM232" s="10" t="e">
        <f>#REF!*1.5</f>
        <v>#REF!</v>
      </c>
      <c r="AN232" s="10" t="e">
        <f>#REF!*1.5</f>
        <v>#REF!</v>
      </c>
      <c r="AO232" s="10">
        <f>'S1 Maquette '!I245*1.5</f>
        <v>0</v>
      </c>
      <c r="AP232" s="10">
        <f>'S2 Maquette '!I245*1.5</f>
        <v>0</v>
      </c>
      <c r="AQ232" s="10" t="e">
        <f>#REF!*1.5</f>
        <v>#REF!</v>
      </c>
      <c r="AR232" s="10">
        <f>'S3 Maquette '!I245*1.5</f>
        <v>0</v>
      </c>
    </row>
    <row r="233" spans="39:44" x14ac:dyDescent="0.25">
      <c r="AM233" s="10" t="e">
        <f>#REF!*1.5</f>
        <v>#REF!</v>
      </c>
      <c r="AN233" s="10" t="e">
        <f>#REF!*1.5</f>
        <v>#REF!</v>
      </c>
      <c r="AO233" s="10">
        <f>'S1 Maquette '!I246*1.5</f>
        <v>0</v>
      </c>
      <c r="AP233" s="10">
        <f>'S2 Maquette '!I246*1.5</f>
        <v>0</v>
      </c>
      <c r="AQ233" s="10" t="e">
        <f>#REF!*1.5</f>
        <v>#REF!</v>
      </c>
      <c r="AR233" s="10">
        <f>'S3 Maquette '!I246*1.5</f>
        <v>0</v>
      </c>
    </row>
    <row r="234" spans="39:44" x14ac:dyDescent="0.25">
      <c r="AM234" s="10" t="e">
        <f>#REF!*1.5</f>
        <v>#REF!</v>
      </c>
      <c r="AN234" s="10" t="e">
        <f>#REF!*1.5</f>
        <v>#REF!</v>
      </c>
      <c r="AO234" s="10">
        <f>'S1 Maquette '!I247*1.5</f>
        <v>0</v>
      </c>
      <c r="AP234" s="10">
        <f>'S2 Maquette '!I247*1.5</f>
        <v>0</v>
      </c>
      <c r="AQ234" s="10" t="e">
        <f>#REF!*1.5</f>
        <v>#REF!</v>
      </c>
      <c r="AR234" s="10">
        <f>'S3 Maquette '!I247*1.5</f>
        <v>0</v>
      </c>
    </row>
    <row r="235" spans="39:44" x14ac:dyDescent="0.25">
      <c r="AM235" s="10" t="e">
        <f>#REF!*1.5</f>
        <v>#REF!</v>
      </c>
      <c r="AN235" s="10" t="e">
        <f>#REF!*1.5</f>
        <v>#REF!</v>
      </c>
      <c r="AO235" s="10">
        <f>'S1 Maquette '!I248*1.5</f>
        <v>0</v>
      </c>
      <c r="AP235" s="10">
        <f>'S2 Maquette '!I248*1.5</f>
        <v>0</v>
      </c>
      <c r="AQ235" s="10" t="e">
        <f>#REF!*1.5</f>
        <v>#REF!</v>
      </c>
      <c r="AR235" s="10">
        <f>'S3 Maquette '!I248*1.5</f>
        <v>0</v>
      </c>
    </row>
    <row r="236" spans="39:44" x14ac:dyDescent="0.25">
      <c r="AM236" s="10" t="e">
        <f>#REF!*1.5</f>
        <v>#REF!</v>
      </c>
      <c r="AN236" s="10" t="e">
        <f>#REF!*1.5</f>
        <v>#REF!</v>
      </c>
      <c r="AO236" s="10">
        <f>'S1 Maquette '!I249*1.5</f>
        <v>0</v>
      </c>
      <c r="AP236" s="10">
        <f>'S2 Maquette '!I249*1.5</f>
        <v>0</v>
      </c>
      <c r="AQ236" s="10" t="e">
        <f>#REF!*1.5</f>
        <v>#REF!</v>
      </c>
      <c r="AR236" s="10">
        <f>'S3 Maquette '!I249*1.5</f>
        <v>0</v>
      </c>
    </row>
    <row r="237" spans="39:44" x14ac:dyDescent="0.25">
      <c r="AM237" s="10" t="e">
        <f>#REF!*1.5</f>
        <v>#REF!</v>
      </c>
      <c r="AN237" s="10" t="e">
        <f>#REF!*1.5</f>
        <v>#REF!</v>
      </c>
      <c r="AO237" s="10">
        <f>'S1 Maquette '!I250*1.5</f>
        <v>0</v>
      </c>
      <c r="AP237" s="10">
        <f>'S2 Maquette '!I250*1.5</f>
        <v>0</v>
      </c>
      <c r="AQ237" s="10" t="e">
        <f>#REF!*1.5</f>
        <v>#REF!</v>
      </c>
      <c r="AR237" s="10">
        <f>'S3 Maquette '!I250*1.5</f>
        <v>0</v>
      </c>
    </row>
    <row r="238" spans="39:44" x14ac:dyDescent="0.25">
      <c r="AM238" s="10" t="e">
        <f>#REF!*1.5</f>
        <v>#REF!</v>
      </c>
      <c r="AN238" s="10" t="e">
        <f>#REF!*1.5</f>
        <v>#REF!</v>
      </c>
      <c r="AO238" s="10">
        <f>'S1 Maquette '!I251*1.5</f>
        <v>0</v>
      </c>
      <c r="AP238" s="10">
        <f>'S2 Maquette '!I251*1.5</f>
        <v>0</v>
      </c>
      <c r="AQ238" s="10" t="e">
        <f>#REF!*1.5</f>
        <v>#REF!</v>
      </c>
      <c r="AR238" s="10">
        <f>'S3 Maquette '!I251*1.5</f>
        <v>0</v>
      </c>
    </row>
    <row r="239" spans="39:44" x14ac:dyDescent="0.25">
      <c r="AM239" s="10" t="e">
        <f>#REF!*1.5</f>
        <v>#REF!</v>
      </c>
      <c r="AN239" s="10" t="e">
        <f>#REF!*1.5</f>
        <v>#REF!</v>
      </c>
      <c r="AO239" s="10">
        <f>'S1 Maquette '!I252*1.5</f>
        <v>0</v>
      </c>
      <c r="AP239" s="10">
        <f>'S2 Maquette '!I252*1.5</f>
        <v>0</v>
      </c>
      <c r="AQ239" s="10" t="e">
        <f>#REF!*1.5</f>
        <v>#REF!</v>
      </c>
      <c r="AR239" s="10">
        <f>'S3 Maquette '!I252*1.5</f>
        <v>0</v>
      </c>
    </row>
    <row r="240" spans="39:44" x14ac:dyDescent="0.25">
      <c r="AM240" s="10" t="e">
        <f>#REF!*1.5</f>
        <v>#REF!</v>
      </c>
      <c r="AN240" s="10" t="e">
        <f>#REF!*1.5</f>
        <v>#REF!</v>
      </c>
      <c r="AO240" s="10">
        <f>'S1 Maquette '!I253*1.5</f>
        <v>0</v>
      </c>
      <c r="AP240" s="10">
        <f>'S2 Maquette '!I253*1.5</f>
        <v>0</v>
      </c>
      <c r="AQ240" s="10" t="e">
        <f>#REF!*1.5</f>
        <v>#REF!</v>
      </c>
      <c r="AR240" s="10">
        <f>'S3 Maquette '!I253*1.5</f>
        <v>0</v>
      </c>
    </row>
    <row r="241" spans="39:44" x14ac:dyDescent="0.25">
      <c r="AM241" s="10" t="e">
        <f>#REF!*1.5</f>
        <v>#REF!</v>
      </c>
      <c r="AN241" s="10" t="e">
        <f>#REF!*1.5</f>
        <v>#REF!</v>
      </c>
      <c r="AO241" s="10">
        <f>'S1 Maquette '!I254*1.5</f>
        <v>0</v>
      </c>
      <c r="AP241" s="10">
        <f>'S2 Maquette '!I254*1.5</f>
        <v>0</v>
      </c>
      <c r="AQ241" s="10" t="e">
        <f>#REF!*1.5</f>
        <v>#REF!</v>
      </c>
      <c r="AR241" s="10">
        <f>'S3 Maquette '!I254*1.5</f>
        <v>0</v>
      </c>
    </row>
    <row r="242" spans="39:44" x14ac:dyDescent="0.25">
      <c r="AM242" s="10" t="e">
        <f>#REF!*1.5</f>
        <v>#REF!</v>
      </c>
      <c r="AN242" s="10" t="e">
        <f>#REF!*1.5</f>
        <v>#REF!</v>
      </c>
      <c r="AO242" s="10">
        <f>'S1 Maquette '!I255*1.5</f>
        <v>0</v>
      </c>
      <c r="AP242" s="10">
        <f>'S2 Maquette '!I255*1.5</f>
        <v>0</v>
      </c>
      <c r="AQ242" s="10" t="e">
        <f>#REF!*1.5</f>
        <v>#REF!</v>
      </c>
      <c r="AR242" s="10">
        <f>'S3 Maquette '!I255*1.5</f>
        <v>0</v>
      </c>
    </row>
    <row r="243" spans="39:44" x14ac:dyDescent="0.25">
      <c r="AM243" s="10" t="e">
        <f>#REF!*1.5</f>
        <v>#REF!</v>
      </c>
      <c r="AN243" s="10" t="e">
        <f>#REF!*1.5</f>
        <v>#REF!</v>
      </c>
      <c r="AO243" s="10">
        <f>'S1 Maquette '!I256*1.5</f>
        <v>0</v>
      </c>
      <c r="AP243" s="10">
        <f>'S2 Maquette '!I256*1.5</f>
        <v>0</v>
      </c>
      <c r="AQ243" s="10" t="e">
        <f>#REF!*1.5</f>
        <v>#REF!</v>
      </c>
      <c r="AR243" s="10">
        <f>'S3 Maquette '!I256*1.5</f>
        <v>0</v>
      </c>
    </row>
    <row r="244" spans="39:44" x14ac:dyDescent="0.25">
      <c r="AM244" s="10" t="e">
        <f>#REF!*1.5</f>
        <v>#REF!</v>
      </c>
      <c r="AN244" s="10" t="e">
        <f>#REF!*1.5</f>
        <v>#REF!</v>
      </c>
      <c r="AO244" s="10">
        <f>'S1 Maquette '!I257*1.5</f>
        <v>0</v>
      </c>
      <c r="AP244" s="10">
        <f>'S2 Maquette '!I257*1.5</f>
        <v>0</v>
      </c>
      <c r="AQ244" s="10" t="e">
        <f>#REF!*1.5</f>
        <v>#REF!</v>
      </c>
      <c r="AR244" s="10">
        <f>'S3 Maquette '!I257*1.5</f>
        <v>0</v>
      </c>
    </row>
    <row r="245" spans="39:44" x14ac:dyDescent="0.25">
      <c r="AM245" s="10" t="e">
        <f>#REF!*1.5</f>
        <v>#REF!</v>
      </c>
      <c r="AN245" s="10" t="e">
        <f>#REF!*1.5</f>
        <v>#REF!</v>
      </c>
      <c r="AO245" s="10">
        <f>'S1 Maquette '!I258*1.5</f>
        <v>0</v>
      </c>
      <c r="AP245" s="10">
        <f>'S2 Maquette '!I258*1.5</f>
        <v>0</v>
      </c>
      <c r="AQ245" s="10" t="e">
        <f>#REF!*1.5</f>
        <v>#REF!</v>
      </c>
      <c r="AR245" s="10">
        <f>'S3 Maquette '!I258*1.5</f>
        <v>0</v>
      </c>
    </row>
    <row r="246" spans="39:44" x14ac:dyDescent="0.25">
      <c r="AM246" s="10" t="e">
        <f>#REF!*1.5</f>
        <v>#REF!</v>
      </c>
      <c r="AN246" s="10" t="e">
        <f>#REF!*1.5</f>
        <v>#REF!</v>
      </c>
      <c r="AO246" s="10">
        <f>'S1 Maquette '!I259*1.5</f>
        <v>0</v>
      </c>
      <c r="AP246" s="10">
        <f>'S2 Maquette '!I259*1.5</f>
        <v>0</v>
      </c>
      <c r="AQ246" s="10" t="e">
        <f>#REF!*1.5</f>
        <v>#REF!</v>
      </c>
      <c r="AR246" s="10">
        <f>'S3 Maquette '!I259*1.5</f>
        <v>0</v>
      </c>
    </row>
    <row r="247" spans="39:44" x14ac:dyDescent="0.25">
      <c r="AM247" s="10" t="e">
        <f>#REF!*1.5</f>
        <v>#REF!</v>
      </c>
      <c r="AN247" s="10" t="e">
        <f>#REF!*1.5</f>
        <v>#REF!</v>
      </c>
      <c r="AO247" s="10">
        <f>'S1 Maquette '!I260*1.5</f>
        <v>0</v>
      </c>
      <c r="AP247" s="10">
        <f>'S2 Maquette '!I260*1.5</f>
        <v>0</v>
      </c>
      <c r="AQ247" s="10" t="e">
        <f>#REF!*1.5</f>
        <v>#REF!</v>
      </c>
      <c r="AR247" s="10">
        <f>'S3 Maquette '!I260*1.5</f>
        <v>0</v>
      </c>
    </row>
    <row r="248" spans="39:44" x14ac:dyDescent="0.25">
      <c r="AM248" s="10" t="e">
        <f>#REF!*1.5</f>
        <v>#REF!</v>
      </c>
      <c r="AN248" s="10" t="e">
        <f>#REF!*1.5</f>
        <v>#REF!</v>
      </c>
      <c r="AO248" s="10">
        <f>'S1 Maquette '!I261*1.5</f>
        <v>0</v>
      </c>
      <c r="AP248" s="10">
        <f>'S2 Maquette '!I261*1.5</f>
        <v>0</v>
      </c>
      <c r="AQ248" s="10" t="e">
        <f>#REF!*1.5</f>
        <v>#REF!</v>
      </c>
      <c r="AR248" s="10">
        <f>'S3 Maquette '!I261*1.5</f>
        <v>0</v>
      </c>
    </row>
    <row r="249" spans="39:44" x14ac:dyDescent="0.25">
      <c r="AM249" s="10" t="e">
        <f>#REF!*1.5</f>
        <v>#REF!</v>
      </c>
      <c r="AN249" s="10" t="e">
        <f>#REF!*1.5</f>
        <v>#REF!</v>
      </c>
      <c r="AO249" s="10">
        <f>'S1 Maquette '!I262*1.5</f>
        <v>0</v>
      </c>
      <c r="AP249" s="10">
        <f>'S2 Maquette '!I262*1.5</f>
        <v>0</v>
      </c>
      <c r="AQ249" s="10" t="e">
        <f>#REF!*1.5</f>
        <v>#REF!</v>
      </c>
      <c r="AR249" s="10">
        <f>'S3 Maquette '!I262*1.5</f>
        <v>0</v>
      </c>
    </row>
    <row r="250" spans="39:44" x14ac:dyDescent="0.25">
      <c r="AM250" s="10" t="e">
        <f>#REF!*1.5</f>
        <v>#REF!</v>
      </c>
      <c r="AN250" s="10" t="e">
        <f>#REF!*1.5</f>
        <v>#REF!</v>
      </c>
      <c r="AO250" s="10">
        <f>'S1 Maquette '!I263*1.5</f>
        <v>0</v>
      </c>
      <c r="AP250" s="10">
        <f>'S2 Maquette '!I263*1.5</f>
        <v>0</v>
      </c>
      <c r="AQ250" s="10" t="e">
        <f>#REF!*1.5</f>
        <v>#REF!</v>
      </c>
      <c r="AR250" s="10">
        <f>'S3 Maquette '!I263*1.5</f>
        <v>0</v>
      </c>
    </row>
    <row r="251" spans="39:44" x14ac:dyDescent="0.25">
      <c r="AM251" s="10" t="e">
        <f>#REF!*1.5</f>
        <v>#REF!</v>
      </c>
      <c r="AN251" s="10" t="e">
        <f>#REF!*1.5</f>
        <v>#REF!</v>
      </c>
      <c r="AO251" s="10">
        <f>'S1 Maquette '!I264*1.5</f>
        <v>0</v>
      </c>
      <c r="AP251" s="10">
        <f>'S2 Maquette '!I264*1.5</f>
        <v>0</v>
      </c>
      <c r="AQ251" s="10" t="e">
        <f>#REF!*1.5</f>
        <v>#REF!</v>
      </c>
      <c r="AR251" s="10">
        <f>'S3 Maquette '!I264*1.5</f>
        <v>0</v>
      </c>
    </row>
    <row r="252" spans="39:44" x14ac:dyDescent="0.25">
      <c r="AM252" s="10" t="e">
        <f>#REF!*1.5</f>
        <v>#REF!</v>
      </c>
      <c r="AN252" s="10" t="e">
        <f>#REF!*1.5</f>
        <v>#REF!</v>
      </c>
      <c r="AO252" s="10">
        <f>'S1 Maquette '!I265*1.5</f>
        <v>0</v>
      </c>
      <c r="AP252" s="10">
        <f>'S2 Maquette '!I265*1.5</f>
        <v>0</v>
      </c>
      <c r="AQ252" s="10" t="e">
        <f>#REF!*1.5</f>
        <v>#REF!</v>
      </c>
      <c r="AR252" s="10">
        <f>'S3 Maquette '!I265*1.5</f>
        <v>0</v>
      </c>
    </row>
    <row r="253" spans="39:44" x14ac:dyDescent="0.25">
      <c r="AM253" s="10" t="e">
        <f>#REF!*1.5</f>
        <v>#REF!</v>
      </c>
      <c r="AN253" s="10" t="e">
        <f>#REF!*1.5</f>
        <v>#REF!</v>
      </c>
      <c r="AO253" s="10">
        <f>'S1 Maquette '!I266*1.5</f>
        <v>0</v>
      </c>
      <c r="AP253" s="10">
        <f>'S2 Maquette '!I266*1.5</f>
        <v>0</v>
      </c>
      <c r="AQ253" s="10" t="e">
        <f>#REF!*1.5</f>
        <v>#REF!</v>
      </c>
      <c r="AR253" s="10">
        <f>'S3 Maquette '!I266*1.5</f>
        <v>0</v>
      </c>
    </row>
    <row r="254" spans="39:44" x14ac:dyDescent="0.25">
      <c r="AM254" s="10" t="e">
        <f>#REF!*1.5</f>
        <v>#REF!</v>
      </c>
      <c r="AN254" s="10" t="e">
        <f>#REF!*1.5</f>
        <v>#REF!</v>
      </c>
      <c r="AO254" s="10">
        <f>'S1 Maquette '!I267*1.5</f>
        <v>0</v>
      </c>
      <c r="AP254" s="10">
        <f>'S2 Maquette '!I267*1.5</f>
        <v>0</v>
      </c>
      <c r="AQ254" s="10" t="e">
        <f>#REF!*1.5</f>
        <v>#REF!</v>
      </c>
      <c r="AR254" s="10">
        <f>'S3 Maquette '!I267*1.5</f>
        <v>0</v>
      </c>
    </row>
    <row r="255" spans="39:44" x14ac:dyDescent="0.25">
      <c r="AM255" s="10" t="e">
        <f>#REF!*1.5</f>
        <v>#REF!</v>
      </c>
      <c r="AN255" s="10" t="e">
        <f>#REF!*1.5</f>
        <v>#REF!</v>
      </c>
      <c r="AO255" s="10">
        <f>'S1 Maquette '!I268*1.5</f>
        <v>0</v>
      </c>
      <c r="AP255" s="10">
        <f>'S2 Maquette '!I268*1.5</f>
        <v>0</v>
      </c>
      <c r="AQ255" s="10" t="e">
        <f>#REF!*1.5</f>
        <v>#REF!</v>
      </c>
      <c r="AR255" s="10">
        <f>'S3 Maquette '!I268*1.5</f>
        <v>0</v>
      </c>
    </row>
    <row r="256" spans="39:44" x14ac:dyDescent="0.25">
      <c r="AM256" s="10" t="e">
        <f>#REF!*1.5</f>
        <v>#REF!</v>
      </c>
      <c r="AN256" s="10" t="e">
        <f>#REF!*1.5</f>
        <v>#REF!</v>
      </c>
      <c r="AO256" s="10">
        <f>'S1 Maquette '!I269*1.5</f>
        <v>0</v>
      </c>
      <c r="AP256" s="10">
        <f>'S2 Maquette '!I269*1.5</f>
        <v>0</v>
      </c>
      <c r="AQ256" s="10" t="e">
        <f>#REF!*1.5</f>
        <v>#REF!</v>
      </c>
      <c r="AR256" s="10">
        <f>'S3 Maquette '!I269*1.5</f>
        <v>0</v>
      </c>
    </row>
    <row r="257" spans="39:44" x14ac:dyDescent="0.25">
      <c r="AM257" s="10" t="e">
        <f>#REF!*1.5</f>
        <v>#REF!</v>
      </c>
      <c r="AN257" s="10" t="e">
        <f>#REF!*1.5</f>
        <v>#REF!</v>
      </c>
      <c r="AO257" s="10">
        <f>'S1 Maquette '!I270*1.5</f>
        <v>0</v>
      </c>
      <c r="AP257" s="10">
        <f>'S2 Maquette '!I270*1.5</f>
        <v>0</v>
      </c>
      <c r="AQ257" s="10" t="e">
        <f>#REF!*1.5</f>
        <v>#REF!</v>
      </c>
      <c r="AR257" s="10">
        <f>'S3 Maquette '!I270*1.5</f>
        <v>0</v>
      </c>
    </row>
    <row r="258" spans="39:44" x14ac:dyDescent="0.25">
      <c r="AM258" s="10" t="e">
        <f>#REF!*1.5</f>
        <v>#REF!</v>
      </c>
      <c r="AN258" s="10" t="e">
        <f>#REF!*1.5</f>
        <v>#REF!</v>
      </c>
      <c r="AO258" s="10">
        <f>'S1 Maquette '!I271*1.5</f>
        <v>0</v>
      </c>
      <c r="AP258" s="10">
        <f>'S2 Maquette '!I271*1.5</f>
        <v>0</v>
      </c>
      <c r="AQ258" s="10" t="e">
        <f>#REF!*1.5</f>
        <v>#REF!</v>
      </c>
      <c r="AR258" s="10">
        <f>'S3 Maquette '!I271*1.5</f>
        <v>0</v>
      </c>
    </row>
    <row r="259" spans="39:44" x14ac:dyDescent="0.25">
      <c r="AM259" s="10" t="e">
        <f>#REF!*1.5</f>
        <v>#REF!</v>
      </c>
      <c r="AN259" s="10" t="e">
        <f>#REF!*1.5</f>
        <v>#REF!</v>
      </c>
      <c r="AO259" s="10">
        <f>'S1 Maquette '!I272*1.5</f>
        <v>0</v>
      </c>
      <c r="AP259" s="10">
        <f>'S2 Maquette '!I272*1.5</f>
        <v>0</v>
      </c>
      <c r="AQ259" s="10" t="e">
        <f>#REF!*1.5</f>
        <v>#REF!</v>
      </c>
      <c r="AR259" s="10">
        <f>'S3 Maquette '!I272*1.5</f>
        <v>0</v>
      </c>
    </row>
    <row r="260" spans="39:44" x14ac:dyDescent="0.25">
      <c r="AM260" s="10" t="e">
        <f>#REF!*1.5</f>
        <v>#REF!</v>
      </c>
      <c r="AN260" s="10" t="e">
        <f>#REF!*1.5</f>
        <v>#REF!</v>
      </c>
      <c r="AO260" s="10">
        <f>'S1 Maquette '!I273*1.5</f>
        <v>0</v>
      </c>
      <c r="AP260" s="10">
        <f>'S2 Maquette '!I273*1.5</f>
        <v>0</v>
      </c>
      <c r="AQ260" s="10" t="e">
        <f>#REF!*1.5</f>
        <v>#REF!</v>
      </c>
      <c r="AR260" s="10">
        <f>'S3 Maquette '!I273*1.5</f>
        <v>0</v>
      </c>
    </row>
    <row r="261" spans="39:44" x14ac:dyDescent="0.25">
      <c r="AM261" s="10" t="e">
        <f>#REF!*1.5</f>
        <v>#REF!</v>
      </c>
      <c r="AN261" s="10" t="e">
        <f>#REF!*1.5</f>
        <v>#REF!</v>
      </c>
      <c r="AO261" s="10">
        <f>'S1 Maquette '!I274*1.5</f>
        <v>0</v>
      </c>
      <c r="AP261" s="10">
        <f>'S2 Maquette '!I274*1.5</f>
        <v>0</v>
      </c>
      <c r="AQ261" s="10" t="e">
        <f>#REF!*1.5</f>
        <v>#REF!</v>
      </c>
      <c r="AR261" s="10">
        <f>'S3 Maquette '!I274*1.5</f>
        <v>0</v>
      </c>
    </row>
    <row r="262" spans="39:44" x14ac:dyDescent="0.25">
      <c r="AM262" s="10" t="e">
        <f>#REF!*1.5</f>
        <v>#REF!</v>
      </c>
      <c r="AN262" s="10" t="e">
        <f>#REF!*1.5</f>
        <v>#REF!</v>
      </c>
      <c r="AO262" s="10">
        <f>'S1 Maquette '!I275*1.5</f>
        <v>0</v>
      </c>
      <c r="AP262" s="10">
        <f>'S2 Maquette '!I275*1.5</f>
        <v>0</v>
      </c>
      <c r="AQ262" s="10" t="e">
        <f>#REF!*1.5</f>
        <v>#REF!</v>
      </c>
      <c r="AR262" s="10">
        <f>'S3 Maquette '!I275*1.5</f>
        <v>0</v>
      </c>
    </row>
    <row r="263" spans="39:44" x14ac:dyDescent="0.25">
      <c r="AM263" s="10" t="e">
        <f>#REF!*1.5</f>
        <v>#REF!</v>
      </c>
      <c r="AN263" s="10" t="e">
        <f>#REF!*1.5</f>
        <v>#REF!</v>
      </c>
      <c r="AO263" s="10">
        <f>'S1 Maquette '!I276*1.5</f>
        <v>0</v>
      </c>
      <c r="AP263" s="10">
        <f>'S2 Maquette '!I276*1.5</f>
        <v>0</v>
      </c>
      <c r="AQ263" s="10" t="e">
        <f>#REF!*1.5</f>
        <v>#REF!</v>
      </c>
      <c r="AR263" s="10">
        <f>'S3 Maquette '!I276*1.5</f>
        <v>0</v>
      </c>
    </row>
    <row r="264" spans="39:44" x14ac:dyDescent="0.25">
      <c r="AM264" s="10" t="e">
        <f>#REF!*1.5</f>
        <v>#REF!</v>
      </c>
      <c r="AN264" s="10" t="e">
        <f>#REF!*1.5</f>
        <v>#REF!</v>
      </c>
      <c r="AO264" s="10">
        <f>'S1 Maquette '!I277*1.5</f>
        <v>0</v>
      </c>
      <c r="AP264" s="10">
        <f>'S2 Maquette '!I277*1.5</f>
        <v>0</v>
      </c>
      <c r="AQ264" s="10" t="e">
        <f>#REF!*1.5</f>
        <v>#REF!</v>
      </c>
      <c r="AR264" s="10">
        <f>'S3 Maquette '!I277*1.5</f>
        <v>0</v>
      </c>
    </row>
    <row r="265" spans="39:44" x14ac:dyDescent="0.25">
      <c r="AM265" s="10" t="e">
        <f>#REF!*1.5</f>
        <v>#REF!</v>
      </c>
      <c r="AN265" s="10" t="e">
        <f>#REF!*1.5</f>
        <v>#REF!</v>
      </c>
      <c r="AO265" s="10">
        <f>'S1 Maquette '!I278*1.5</f>
        <v>0</v>
      </c>
      <c r="AP265" s="10">
        <f>'S2 Maquette '!I278*1.5</f>
        <v>0</v>
      </c>
      <c r="AQ265" s="10" t="e">
        <f>#REF!*1.5</f>
        <v>#REF!</v>
      </c>
      <c r="AR265" s="10">
        <f>'S3 Maquette '!I278*1.5</f>
        <v>0</v>
      </c>
    </row>
    <row r="266" spans="39:44" x14ac:dyDescent="0.25">
      <c r="AM266" s="10" t="e">
        <f>#REF!*1.5</f>
        <v>#REF!</v>
      </c>
      <c r="AN266" s="10" t="e">
        <f>#REF!*1.5</f>
        <v>#REF!</v>
      </c>
      <c r="AO266" s="10">
        <f>'S1 Maquette '!I279*1.5</f>
        <v>0</v>
      </c>
      <c r="AP266" s="10">
        <f>'S2 Maquette '!I279*1.5</f>
        <v>0</v>
      </c>
      <c r="AQ266" s="10" t="e">
        <f>#REF!*1.5</f>
        <v>#REF!</v>
      </c>
      <c r="AR266" s="10">
        <f>'S3 Maquette '!I279*1.5</f>
        <v>0</v>
      </c>
    </row>
    <row r="267" spans="39:44" x14ac:dyDescent="0.25">
      <c r="AM267" s="10" t="e">
        <f>#REF!*1.5</f>
        <v>#REF!</v>
      </c>
      <c r="AN267" s="10" t="e">
        <f>#REF!*1.5</f>
        <v>#REF!</v>
      </c>
      <c r="AO267" s="10">
        <f>'S1 Maquette '!I280*1.5</f>
        <v>0</v>
      </c>
      <c r="AP267" s="10">
        <f>'S2 Maquette '!I280*1.5</f>
        <v>0</v>
      </c>
      <c r="AQ267" s="10" t="e">
        <f>#REF!*1.5</f>
        <v>#REF!</v>
      </c>
      <c r="AR267" s="10">
        <f>'S3 Maquette '!I280*1.5</f>
        <v>0</v>
      </c>
    </row>
    <row r="268" spans="39:44" x14ac:dyDescent="0.25">
      <c r="AM268" s="10" t="e">
        <f>#REF!*1.5</f>
        <v>#REF!</v>
      </c>
      <c r="AN268" s="10" t="e">
        <f>#REF!*1.5</f>
        <v>#REF!</v>
      </c>
      <c r="AO268" s="10">
        <f>'S1 Maquette '!I281*1.5</f>
        <v>0</v>
      </c>
      <c r="AP268" s="10">
        <f>'S2 Maquette '!I281*1.5</f>
        <v>0</v>
      </c>
      <c r="AQ268" s="10" t="e">
        <f>#REF!*1.5</f>
        <v>#REF!</v>
      </c>
      <c r="AR268" s="10">
        <f>'S3 Maquette '!I281*1.5</f>
        <v>0</v>
      </c>
    </row>
    <row r="269" spans="39:44" x14ac:dyDescent="0.25">
      <c r="AM269" s="10" t="e">
        <f>#REF!*1.5</f>
        <v>#REF!</v>
      </c>
      <c r="AN269" s="10" t="e">
        <f>#REF!*1.5</f>
        <v>#REF!</v>
      </c>
      <c r="AO269" s="10">
        <f>'S1 Maquette '!I282*1.5</f>
        <v>0</v>
      </c>
      <c r="AP269" s="10">
        <f>'S2 Maquette '!I282*1.5</f>
        <v>0</v>
      </c>
      <c r="AQ269" s="10" t="e">
        <f>#REF!*1.5</f>
        <v>#REF!</v>
      </c>
      <c r="AR269" s="10">
        <f>'S3 Maquette '!I282*1.5</f>
        <v>0</v>
      </c>
    </row>
    <row r="270" spans="39:44" x14ac:dyDescent="0.25">
      <c r="AM270" s="10" t="e">
        <f>#REF!*1.5</f>
        <v>#REF!</v>
      </c>
      <c r="AN270" s="10" t="e">
        <f>#REF!*1.5</f>
        <v>#REF!</v>
      </c>
      <c r="AO270" s="10">
        <f>'S1 Maquette '!I283*1.5</f>
        <v>0</v>
      </c>
      <c r="AP270" s="10">
        <f>'S2 Maquette '!I283*1.5</f>
        <v>0</v>
      </c>
      <c r="AQ270" s="10" t="e">
        <f>#REF!*1.5</f>
        <v>#REF!</v>
      </c>
      <c r="AR270" s="10">
        <f>'S3 Maquette '!I283*1.5</f>
        <v>0</v>
      </c>
    </row>
    <row r="271" spans="39:44" x14ac:dyDescent="0.25">
      <c r="AM271" s="10" t="e">
        <f>#REF!*1.5</f>
        <v>#REF!</v>
      </c>
      <c r="AN271" s="10" t="e">
        <f>#REF!*1.5</f>
        <v>#REF!</v>
      </c>
      <c r="AO271" s="10">
        <f>'S1 Maquette '!I284*1.5</f>
        <v>0</v>
      </c>
      <c r="AP271" s="10">
        <f>'S2 Maquette '!I284*1.5</f>
        <v>0</v>
      </c>
      <c r="AQ271" s="10" t="e">
        <f>#REF!*1.5</f>
        <v>#REF!</v>
      </c>
      <c r="AR271" s="10">
        <f>'S3 Maquette '!I284*1.5</f>
        <v>0</v>
      </c>
    </row>
    <row r="272" spans="39:44" x14ac:dyDescent="0.25">
      <c r="AM272" s="10" t="e">
        <f>#REF!*1.5</f>
        <v>#REF!</v>
      </c>
      <c r="AN272" s="10" t="e">
        <f>#REF!*1.5</f>
        <v>#REF!</v>
      </c>
      <c r="AO272" s="10">
        <f>'S1 Maquette '!I285*1.5</f>
        <v>0</v>
      </c>
      <c r="AP272" s="10">
        <f>'S2 Maquette '!I285*1.5</f>
        <v>0</v>
      </c>
      <c r="AQ272" s="10" t="e">
        <f>#REF!*1.5</f>
        <v>#REF!</v>
      </c>
      <c r="AR272" s="10">
        <f>'S3 Maquette '!I285*1.5</f>
        <v>0</v>
      </c>
    </row>
    <row r="273" spans="39:44" x14ac:dyDescent="0.25">
      <c r="AM273" s="10" t="e">
        <f>#REF!*1.5</f>
        <v>#REF!</v>
      </c>
      <c r="AN273" s="10" t="e">
        <f>#REF!*1.5</f>
        <v>#REF!</v>
      </c>
      <c r="AO273" s="10">
        <f>'S1 Maquette '!I286*1.5</f>
        <v>0</v>
      </c>
      <c r="AP273" s="10">
        <f>'S2 Maquette '!I286*1.5</f>
        <v>0</v>
      </c>
      <c r="AQ273" s="10" t="e">
        <f>#REF!*1.5</f>
        <v>#REF!</v>
      </c>
      <c r="AR273" s="10">
        <f>'S3 Maquette '!I286*1.5</f>
        <v>0</v>
      </c>
    </row>
    <row r="274" spans="39:44" x14ac:dyDescent="0.25">
      <c r="AM274" s="10" t="e">
        <f>#REF!*1.5</f>
        <v>#REF!</v>
      </c>
      <c r="AN274" s="10" t="e">
        <f>#REF!*1.5</f>
        <v>#REF!</v>
      </c>
      <c r="AO274" s="10">
        <f>'S1 Maquette '!I287*1.5</f>
        <v>0</v>
      </c>
      <c r="AP274" s="10">
        <f>'S2 Maquette '!I287*1.5</f>
        <v>0</v>
      </c>
      <c r="AQ274" s="10" t="e">
        <f>#REF!*1.5</f>
        <v>#REF!</v>
      </c>
      <c r="AR274" s="10">
        <f>'S3 Maquette '!I287*1.5</f>
        <v>0</v>
      </c>
    </row>
    <row r="275" spans="39:44" x14ac:dyDescent="0.25">
      <c r="AM275" s="10" t="e">
        <f>#REF!*1.5</f>
        <v>#REF!</v>
      </c>
      <c r="AN275" s="10" t="e">
        <f>#REF!*1.5</f>
        <v>#REF!</v>
      </c>
      <c r="AO275" s="10">
        <f>'S1 Maquette '!I288*1.5</f>
        <v>0</v>
      </c>
      <c r="AP275" s="10">
        <f>'S2 Maquette '!I288*1.5</f>
        <v>0</v>
      </c>
      <c r="AQ275" s="10" t="e">
        <f>#REF!*1.5</f>
        <v>#REF!</v>
      </c>
      <c r="AR275" s="10">
        <f>'S3 Maquette '!I288*1.5</f>
        <v>0</v>
      </c>
    </row>
    <row r="276" spans="39:44" x14ac:dyDescent="0.25">
      <c r="AM276" s="10" t="e">
        <f>#REF!*1.5</f>
        <v>#REF!</v>
      </c>
      <c r="AN276" s="10" t="e">
        <f>#REF!*1.5</f>
        <v>#REF!</v>
      </c>
      <c r="AO276" s="10">
        <f>'S1 Maquette '!I289*1.5</f>
        <v>0</v>
      </c>
      <c r="AP276" s="10">
        <f>'S2 Maquette '!I289*1.5</f>
        <v>0</v>
      </c>
      <c r="AQ276" s="10" t="e">
        <f>#REF!*1.5</f>
        <v>#REF!</v>
      </c>
      <c r="AR276" s="10">
        <f>'S3 Maquette '!I289*1.5</f>
        <v>0</v>
      </c>
    </row>
    <row r="277" spans="39:44" x14ac:dyDescent="0.25">
      <c r="AM277" s="10" t="e">
        <f>#REF!*1.5</f>
        <v>#REF!</v>
      </c>
      <c r="AN277" s="10" t="e">
        <f>#REF!*1.5</f>
        <v>#REF!</v>
      </c>
      <c r="AO277" s="10">
        <f>'S1 Maquette '!I290*1.5</f>
        <v>0</v>
      </c>
      <c r="AP277" s="10">
        <f>'S2 Maquette '!I290*1.5</f>
        <v>0</v>
      </c>
      <c r="AQ277" s="10" t="e">
        <f>#REF!*1.5</f>
        <v>#REF!</v>
      </c>
      <c r="AR277" s="10">
        <f>'S3 Maquette '!I290*1.5</f>
        <v>0</v>
      </c>
    </row>
    <row r="278" spans="39:44" x14ac:dyDescent="0.25">
      <c r="AM278" s="10" t="e">
        <f>#REF!*1.5</f>
        <v>#REF!</v>
      </c>
      <c r="AN278" s="10" t="e">
        <f>#REF!*1.5</f>
        <v>#REF!</v>
      </c>
      <c r="AO278" s="10">
        <f>'S1 Maquette '!I291*1.5</f>
        <v>0</v>
      </c>
      <c r="AP278" s="10">
        <f>'S2 Maquette '!I291*1.5</f>
        <v>0</v>
      </c>
      <c r="AQ278" s="10" t="e">
        <f>#REF!*1.5</f>
        <v>#REF!</v>
      </c>
      <c r="AR278" s="10">
        <f>'S3 Maquette '!I291*1.5</f>
        <v>0</v>
      </c>
    </row>
    <row r="279" spans="39:44" x14ac:dyDescent="0.25">
      <c r="AM279" s="10" t="e">
        <f>#REF!*1.5</f>
        <v>#REF!</v>
      </c>
      <c r="AN279" s="10" t="e">
        <f>#REF!*1.5</f>
        <v>#REF!</v>
      </c>
      <c r="AO279" s="10">
        <f>'S1 Maquette '!I292*1.5</f>
        <v>0</v>
      </c>
      <c r="AP279" s="10">
        <f>'S2 Maquette '!I292*1.5</f>
        <v>0</v>
      </c>
      <c r="AQ279" s="10" t="e">
        <f>#REF!*1.5</f>
        <v>#REF!</v>
      </c>
      <c r="AR279" s="10">
        <f>'S3 Maquette '!I292*1.5</f>
        <v>0</v>
      </c>
    </row>
    <row r="280" spans="39:44" x14ac:dyDescent="0.25">
      <c r="AM280" s="10" t="e">
        <f>#REF!*1.5</f>
        <v>#REF!</v>
      </c>
      <c r="AN280" s="10" t="e">
        <f>#REF!*1.5</f>
        <v>#REF!</v>
      </c>
      <c r="AO280" s="10">
        <f>'S1 Maquette '!I293*1.5</f>
        <v>0</v>
      </c>
      <c r="AP280" s="10">
        <f>'S2 Maquette '!I293*1.5</f>
        <v>0</v>
      </c>
      <c r="AQ280" s="10" t="e">
        <f>#REF!*1.5</f>
        <v>#REF!</v>
      </c>
      <c r="AR280" s="10">
        <f>'S3 Maquette '!I293*1.5</f>
        <v>0</v>
      </c>
    </row>
    <row r="281" spans="39:44" x14ac:dyDescent="0.25">
      <c r="AM281" s="10" t="e">
        <f>#REF!*1.5</f>
        <v>#REF!</v>
      </c>
      <c r="AN281" s="10" t="e">
        <f>#REF!*1.5</f>
        <v>#REF!</v>
      </c>
      <c r="AO281" s="10">
        <f>'S1 Maquette '!I294*1.5</f>
        <v>0</v>
      </c>
      <c r="AP281" s="10">
        <f>'S2 Maquette '!I294*1.5</f>
        <v>0</v>
      </c>
      <c r="AQ281" s="10" t="e">
        <f>#REF!*1.5</f>
        <v>#REF!</v>
      </c>
      <c r="AR281" s="10">
        <f>'S3 Maquette '!I294*1.5</f>
        <v>0</v>
      </c>
    </row>
    <row r="282" spans="39:44" x14ac:dyDescent="0.25">
      <c r="AM282" s="10" t="e">
        <f>#REF!*1.5</f>
        <v>#REF!</v>
      </c>
      <c r="AN282" s="10" t="e">
        <f>#REF!*1.5</f>
        <v>#REF!</v>
      </c>
      <c r="AO282" s="10">
        <f>'S1 Maquette '!I295*1.5</f>
        <v>0</v>
      </c>
      <c r="AP282" s="10">
        <f>'S2 Maquette '!I295*1.5</f>
        <v>0</v>
      </c>
      <c r="AQ282" s="10" t="e">
        <f>#REF!*1.5</f>
        <v>#REF!</v>
      </c>
      <c r="AR282" s="10">
        <f>'S3 Maquette '!I295*1.5</f>
        <v>0</v>
      </c>
    </row>
    <row r="283" spans="39:44" x14ac:dyDescent="0.25">
      <c r="AM283" s="10" t="e">
        <f>#REF!*1.5</f>
        <v>#REF!</v>
      </c>
      <c r="AN283" s="10" t="e">
        <f>#REF!*1.5</f>
        <v>#REF!</v>
      </c>
      <c r="AO283" s="10">
        <f>'S1 Maquette '!I296*1.5</f>
        <v>0</v>
      </c>
      <c r="AP283" s="10">
        <f>'S2 Maquette '!I296*1.5</f>
        <v>0</v>
      </c>
      <c r="AQ283" s="10" t="e">
        <f>#REF!*1.5</f>
        <v>#REF!</v>
      </c>
      <c r="AR283" s="10">
        <f>'S3 Maquette '!I296*1.5</f>
        <v>0</v>
      </c>
    </row>
    <row r="284" spans="39:44" x14ac:dyDescent="0.25">
      <c r="AM284" s="10" t="e">
        <f>#REF!*1.5</f>
        <v>#REF!</v>
      </c>
      <c r="AN284" s="10" t="e">
        <f>#REF!*1.5</f>
        <v>#REF!</v>
      </c>
      <c r="AO284" s="10">
        <f>'S1 Maquette '!I297*1.5</f>
        <v>0</v>
      </c>
      <c r="AP284" s="10">
        <f>'S2 Maquette '!I297*1.5</f>
        <v>0</v>
      </c>
      <c r="AQ284" s="10" t="e">
        <f>#REF!*1.5</f>
        <v>#REF!</v>
      </c>
      <c r="AR284" s="10">
        <f>'S3 Maquette '!I297*1.5</f>
        <v>0</v>
      </c>
    </row>
    <row r="285" spans="39:44" x14ac:dyDescent="0.25">
      <c r="AM285" s="10" t="e">
        <f>#REF!*1.5</f>
        <v>#REF!</v>
      </c>
      <c r="AN285" s="10" t="e">
        <f>#REF!*1.5</f>
        <v>#REF!</v>
      </c>
      <c r="AO285" s="10">
        <f>'S1 Maquette '!I298*1.5</f>
        <v>0</v>
      </c>
      <c r="AP285" s="10">
        <f>'S2 Maquette '!I298*1.5</f>
        <v>0</v>
      </c>
      <c r="AQ285" s="10" t="e">
        <f>#REF!*1.5</f>
        <v>#REF!</v>
      </c>
      <c r="AR285" s="10">
        <f>'S3 Maquette '!I298*1.5</f>
        <v>0</v>
      </c>
    </row>
    <row r="286" spans="39:44" x14ac:dyDescent="0.25">
      <c r="AM286" s="10" t="e">
        <f>#REF!*1.5</f>
        <v>#REF!</v>
      </c>
      <c r="AN286" s="10" t="e">
        <f>#REF!*1.5</f>
        <v>#REF!</v>
      </c>
      <c r="AO286" s="10">
        <f>'S1 Maquette '!I299*1.5</f>
        <v>0</v>
      </c>
      <c r="AP286" s="10">
        <f>'S2 Maquette '!I299*1.5</f>
        <v>0</v>
      </c>
      <c r="AQ286" s="10" t="e">
        <f>#REF!*1.5</f>
        <v>#REF!</v>
      </c>
      <c r="AR286" s="10">
        <f>'S3 Maquette '!I299*1.5</f>
        <v>0</v>
      </c>
    </row>
    <row r="287" spans="39:44" x14ac:dyDescent="0.25">
      <c r="AM287" s="10" t="e">
        <f>#REF!*1.5</f>
        <v>#REF!</v>
      </c>
      <c r="AN287" s="10" t="e">
        <f>#REF!*1.5</f>
        <v>#REF!</v>
      </c>
      <c r="AO287" s="10">
        <f>'S1 Maquette '!I300*1.5</f>
        <v>0</v>
      </c>
      <c r="AP287" s="10">
        <f>'S2 Maquette '!I300*1.5</f>
        <v>0</v>
      </c>
      <c r="AQ287" s="10" t="e">
        <f>#REF!*1.5</f>
        <v>#REF!</v>
      </c>
      <c r="AR287" s="10">
        <f>'S3 Maquette '!I300*1.5</f>
        <v>0</v>
      </c>
    </row>
    <row r="288" spans="39:44" x14ac:dyDescent="0.25">
      <c r="AM288" s="10" t="e">
        <f>#REF!*1.5</f>
        <v>#REF!</v>
      </c>
      <c r="AN288" s="10" t="e">
        <f>#REF!*1.5</f>
        <v>#REF!</v>
      </c>
      <c r="AO288" s="10">
        <f>'S1 Maquette '!I301*1.5</f>
        <v>0</v>
      </c>
      <c r="AP288" s="10">
        <f>'S2 Maquette '!I301*1.5</f>
        <v>0</v>
      </c>
      <c r="AQ288" s="10" t="e">
        <f>#REF!*1.5</f>
        <v>#REF!</v>
      </c>
      <c r="AR288" s="10">
        <f>'S3 Maquette '!I301*1.5</f>
        <v>0</v>
      </c>
    </row>
    <row r="289" spans="39:44" x14ac:dyDescent="0.25">
      <c r="AM289" s="10" t="e">
        <f>#REF!*1.5</f>
        <v>#REF!</v>
      </c>
      <c r="AN289" s="10" t="e">
        <f>#REF!*1.5</f>
        <v>#REF!</v>
      </c>
      <c r="AO289" s="10">
        <f>'S1 Maquette '!I302*1.5</f>
        <v>0</v>
      </c>
      <c r="AP289" s="10">
        <f>'S2 Maquette '!I302*1.5</f>
        <v>0</v>
      </c>
      <c r="AQ289" s="10" t="e">
        <f>#REF!*1.5</f>
        <v>#REF!</v>
      </c>
      <c r="AR289" s="10">
        <f>'S3 Maquette '!I302*1.5</f>
        <v>0</v>
      </c>
    </row>
    <row r="290" spans="39:44" x14ac:dyDescent="0.25">
      <c r="AM290" s="10" t="e">
        <f>#REF!*1.5</f>
        <v>#REF!</v>
      </c>
      <c r="AN290" s="10" t="e">
        <f>#REF!*1.5</f>
        <v>#REF!</v>
      </c>
      <c r="AO290" s="10">
        <f>'S1 Maquette '!I303*1.5</f>
        <v>0</v>
      </c>
      <c r="AP290" s="10">
        <f>'S2 Maquette '!I303*1.5</f>
        <v>0</v>
      </c>
      <c r="AQ290" s="10" t="e">
        <f>#REF!*1.5</f>
        <v>#REF!</v>
      </c>
      <c r="AR290" s="10">
        <f>'S3 Maquette '!I303*1.5</f>
        <v>0</v>
      </c>
    </row>
    <row r="291" spans="39:44" x14ac:dyDescent="0.25">
      <c r="AM291" s="10" t="e">
        <f>#REF!*1.5</f>
        <v>#REF!</v>
      </c>
      <c r="AN291" s="10" t="e">
        <f>#REF!*1.5</f>
        <v>#REF!</v>
      </c>
      <c r="AO291" s="10">
        <f>'S1 Maquette '!I304*1.5</f>
        <v>0</v>
      </c>
      <c r="AP291" s="10">
        <f>'S2 Maquette '!I304*1.5</f>
        <v>0</v>
      </c>
      <c r="AQ291" s="10" t="e">
        <f>#REF!*1.5</f>
        <v>#REF!</v>
      </c>
      <c r="AR291" s="10">
        <f>'S3 Maquette '!I304*1.5</f>
        <v>0</v>
      </c>
    </row>
    <row r="292" spans="39:44" x14ac:dyDescent="0.25">
      <c r="AM292" s="10" t="e">
        <f>#REF!*1.5</f>
        <v>#REF!</v>
      </c>
      <c r="AN292" s="10" t="e">
        <f>#REF!*1.5</f>
        <v>#REF!</v>
      </c>
      <c r="AO292" s="10">
        <f>'S1 Maquette '!I305*1.5</f>
        <v>0</v>
      </c>
      <c r="AP292" s="10">
        <f>'S2 Maquette '!I305*1.5</f>
        <v>0</v>
      </c>
      <c r="AQ292" s="10" t="e">
        <f>#REF!*1.5</f>
        <v>#REF!</v>
      </c>
      <c r="AR292" s="10">
        <f>'S3 Maquette '!I305*1.5</f>
        <v>0</v>
      </c>
    </row>
    <row r="293" spans="39:44" x14ac:dyDescent="0.25">
      <c r="AM293" s="10" t="e">
        <f>#REF!*1.5</f>
        <v>#REF!</v>
      </c>
      <c r="AN293" s="10" t="e">
        <f>#REF!*1.5</f>
        <v>#REF!</v>
      </c>
      <c r="AO293" s="10">
        <f>'S1 Maquette '!I306*1.5</f>
        <v>0</v>
      </c>
      <c r="AP293" s="10">
        <f>'S2 Maquette '!I306*1.5</f>
        <v>0</v>
      </c>
      <c r="AQ293" s="10" t="e">
        <f>#REF!*1.5</f>
        <v>#REF!</v>
      </c>
      <c r="AR293" s="10">
        <f>'S3 Maquette '!I306*1.5</f>
        <v>0</v>
      </c>
    </row>
  </sheetData>
  <sheetProtection algorithmName="SHA-512" hashValue="/pr5qC4IFWvQ+MsO4UJTgOvbu+kCkP4Z/dStaf0ac9TebRRBzzAuScggZUklOA2fxGgecsYhW+ZAHGSyEdLlVw==" saltValue="iu2PghCwFQx9SjLIRN0Dog==" spinCount="100000" sheet="1" objects="1" scenarios="1" formatCells="0" insertRows="0"/>
  <mergeCells count="60">
    <mergeCell ref="M7:O7"/>
    <mergeCell ref="P7:R7"/>
    <mergeCell ref="A7:C7"/>
    <mergeCell ref="A25:R26"/>
    <mergeCell ref="M22:O22"/>
    <mergeCell ref="P22:R22"/>
    <mergeCell ref="M23:R23"/>
    <mergeCell ref="M24:R24"/>
    <mergeCell ref="A23:F23"/>
    <mergeCell ref="G23:L23"/>
    <mergeCell ref="A24:F24"/>
    <mergeCell ref="G24:L24"/>
    <mergeCell ref="A22:C22"/>
    <mergeCell ref="D22:F22"/>
    <mergeCell ref="G22:I22"/>
    <mergeCell ref="J22:L22"/>
    <mergeCell ref="AM1:AR2"/>
    <mergeCell ref="A1:R2"/>
    <mergeCell ref="D6:F6"/>
    <mergeCell ref="G6:I6"/>
    <mergeCell ref="J6:L6"/>
    <mergeCell ref="A3:C3"/>
    <mergeCell ref="J3:L3"/>
    <mergeCell ref="G3:I3"/>
    <mergeCell ref="D3:F3"/>
    <mergeCell ref="M3:O3"/>
    <mergeCell ref="P3:R3"/>
    <mergeCell ref="A6:C6"/>
    <mergeCell ref="M6:O6"/>
    <mergeCell ref="P6:R6"/>
    <mergeCell ref="D7:F7"/>
    <mergeCell ref="G7:I7"/>
    <mergeCell ref="J7:L7"/>
    <mergeCell ref="A8:F9"/>
    <mergeCell ref="G8:L9"/>
    <mergeCell ref="A10:F11"/>
    <mergeCell ref="M10:R11"/>
    <mergeCell ref="AF18:AH18"/>
    <mergeCell ref="A18:C18"/>
    <mergeCell ref="D18:F18"/>
    <mergeCell ref="G18:I18"/>
    <mergeCell ref="J18:L18"/>
    <mergeCell ref="Z18:AB18"/>
    <mergeCell ref="AC18:AE18"/>
    <mergeCell ref="G10:L11"/>
    <mergeCell ref="A12:R13"/>
    <mergeCell ref="A16:R17"/>
    <mergeCell ref="M18:O18"/>
    <mergeCell ref="P18:R18"/>
    <mergeCell ref="M8:R9"/>
    <mergeCell ref="T18:V18"/>
    <mergeCell ref="W18:Y18"/>
    <mergeCell ref="T16:AK17"/>
    <mergeCell ref="AI18:AK18"/>
    <mergeCell ref="P21:R21"/>
    <mergeCell ref="A21:C21"/>
    <mergeCell ref="D21:F21"/>
    <mergeCell ref="G21:I21"/>
    <mergeCell ref="J21:L21"/>
    <mergeCell ref="M21:O21"/>
  </mergeCells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0B5A3-C532-4506-B83E-8CACA2879FBD}">
  <sheetPr codeName="Feuil2"/>
  <dimension ref="A1:E39"/>
  <sheetViews>
    <sheetView zoomScale="115" zoomScaleNormal="115" workbookViewId="0">
      <selection activeCell="A14" sqref="A14:D15"/>
    </sheetView>
  </sheetViews>
  <sheetFormatPr baseColWidth="10" defaultColWidth="11.42578125" defaultRowHeight="15" x14ac:dyDescent="0.25"/>
  <cols>
    <col min="1" max="1" width="42.5703125" customWidth="1"/>
    <col min="2" max="3" width="65" bestFit="1" customWidth="1"/>
    <col min="4" max="4" width="45.85546875" customWidth="1"/>
    <col min="5" max="5" width="29.28515625" customWidth="1"/>
  </cols>
  <sheetData>
    <row r="1" spans="1:5" ht="43.15" customHeight="1" x14ac:dyDescent="0.25">
      <c r="A1" s="130" t="s">
        <v>232</v>
      </c>
      <c r="B1" s="130"/>
      <c r="C1" s="131"/>
      <c r="D1" s="131"/>
      <c r="E1" s="130"/>
    </row>
    <row r="2" spans="1:5" ht="24.6" customHeight="1" x14ac:dyDescent="0.25">
      <c r="A2" s="32" t="s">
        <v>233</v>
      </c>
      <c r="B2" s="51" t="s">
        <v>52</v>
      </c>
      <c r="C2" s="50"/>
      <c r="D2" s="17"/>
      <c r="E2" s="2"/>
    </row>
    <row r="3" spans="1:5" ht="24.6" customHeight="1" x14ac:dyDescent="0.25">
      <c r="A3" s="1" t="s">
        <v>234</v>
      </c>
      <c r="B3" s="110" t="s">
        <v>58</v>
      </c>
      <c r="C3" s="110"/>
      <c r="D3" s="110"/>
      <c r="E3" s="2"/>
    </row>
    <row r="4" spans="1:5" ht="24.6" customHeight="1" x14ac:dyDescent="0.25">
      <c r="A4" s="1" t="s">
        <v>235</v>
      </c>
      <c r="B4" s="10" t="s">
        <v>236</v>
      </c>
      <c r="C4" s="17"/>
      <c r="D4" s="17"/>
      <c r="E4" s="2"/>
    </row>
    <row r="5" spans="1:5" x14ac:dyDescent="0.25">
      <c r="A5" s="2"/>
      <c r="B5" s="2"/>
      <c r="C5" s="2"/>
      <c r="D5" s="2"/>
      <c r="E5" s="2"/>
    </row>
    <row r="6" spans="1:5" x14ac:dyDescent="0.25">
      <c r="A6" s="2"/>
      <c r="B6" s="2"/>
      <c r="C6" s="2"/>
      <c r="D6" s="2"/>
      <c r="E6" s="2"/>
    </row>
    <row r="7" spans="1:5" x14ac:dyDescent="0.25">
      <c r="A7" s="2"/>
      <c r="B7" s="2"/>
      <c r="C7" s="2"/>
      <c r="D7" s="2"/>
      <c r="E7" s="2"/>
    </row>
    <row r="8" spans="1:5" x14ac:dyDescent="0.25">
      <c r="A8" s="2"/>
      <c r="B8" s="2"/>
      <c r="C8" s="2"/>
      <c r="D8" s="2"/>
      <c r="E8" s="2"/>
    </row>
    <row r="9" spans="1:5" x14ac:dyDescent="0.25">
      <c r="A9" s="126" t="s">
        <v>237</v>
      </c>
      <c r="B9" s="126" t="s">
        <v>238</v>
      </c>
      <c r="C9" s="127"/>
      <c r="D9" s="127"/>
      <c r="E9" s="2"/>
    </row>
    <row r="10" spans="1:5" x14ac:dyDescent="0.25">
      <c r="A10" s="126"/>
      <c r="B10" s="126"/>
      <c r="C10" s="127"/>
      <c r="D10" s="127"/>
      <c r="E10" s="2"/>
    </row>
    <row r="11" spans="1:5" x14ac:dyDescent="0.25">
      <c r="A11" s="126" t="e">
        <f>Calcul!A12</f>
        <v>#REF!</v>
      </c>
      <c r="B11" s="126" t="e">
        <f>Calcul!A25</f>
        <v>#REF!</v>
      </c>
      <c r="C11" s="127"/>
      <c r="D11" s="127"/>
      <c r="E11" s="2"/>
    </row>
    <row r="12" spans="1:5" x14ac:dyDescent="0.25">
      <c r="A12" s="126"/>
      <c r="B12" s="126"/>
      <c r="C12" s="127"/>
      <c r="D12" s="127"/>
      <c r="E12" s="2"/>
    </row>
    <row r="13" spans="1:5" ht="21" x14ac:dyDescent="0.35">
      <c r="A13" s="116" t="s">
        <v>239</v>
      </c>
      <c r="B13" s="116"/>
      <c r="C13" s="116"/>
      <c r="D13" s="116"/>
      <c r="E13" s="2"/>
    </row>
    <row r="14" spans="1:5" ht="57" customHeight="1" x14ac:dyDescent="0.25">
      <c r="A14" s="128" t="s">
        <v>240</v>
      </c>
      <c r="B14" s="128"/>
      <c r="C14" s="128"/>
      <c r="D14" s="128"/>
      <c r="E14" s="2"/>
    </row>
    <row r="15" spans="1:5" ht="81" customHeight="1" x14ac:dyDescent="0.25">
      <c r="A15" s="129"/>
      <c r="B15" s="129"/>
      <c r="C15" s="129"/>
      <c r="D15" s="129"/>
      <c r="E15" s="2"/>
    </row>
    <row r="16" spans="1:5" ht="21" x14ac:dyDescent="0.35">
      <c r="A16" s="116" t="s">
        <v>241</v>
      </c>
      <c r="B16" s="116"/>
      <c r="C16" s="116"/>
      <c r="D16" s="116"/>
      <c r="E16" s="2"/>
    </row>
    <row r="17" spans="1:4" x14ac:dyDescent="0.25">
      <c r="A17" t="s">
        <v>242</v>
      </c>
    </row>
    <row r="18" spans="1:4" x14ac:dyDescent="0.25">
      <c r="A18" s="111" t="s">
        <v>243</v>
      </c>
      <c r="B18" s="112"/>
      <c r="C18" s="112"/>
      <c r="D18" s="113"/>
    </row>
    <row r="19" spans="1:4" x14ac:dyDescent="0.25">
      <c r="A19" s="114"/>
      <c r="B19" s="114"/>
      <c r="C19" s="114"/>
      <c r="D19" s="114"/>
    </row>
    <row r="20" spans="1:4" x14ac:dyDescent="0.25">
      <c r="A20" s="114"/>
      <c r="B20" s="114"/>
      <c r="C20" s="114"/>
      <c r="D20" s="114"/>
    </row>
    <row r="21" spans="1:4" x14ac:dyDescent="0.25">
      <c r="A21" s="114"/>
      <c r="B21" s="114"/>
      <c r="C21" s="114"/>
      <c r="D21" s="114"/>
    </row>
    <row r="22" spans="1:4" x14ac:dyDescent="0.25">
      <c r="A22" s="111" t="s">
        <v>244</v>
      </c>
      <c r="B22" s="112"/>
      <c r="C22" s="112"/>
      <c r="D22" s="113"/>
    </row>
    <row r="23" spans="1:4" x14ac:dyDescent="0.25">
      <c r="A23" s="117"/>
      <c r="B23" s="118"/>
      <c r="C23" s="118"/>
      <c r="D23" s="119"/>
    </row>
    <row r="24" spans="1:4" x14ac:dyDescent="0.25">
      <c r="A24" s="120"/>
      <c r="B24" s="121"/>
      <c r="C24" s="121"/>
      <c r="D24" s="122"/>
    </row>
    <row r="25" spans="1:4" x14ac:dyDescent="0.25">
      <c r="A25" s="123"/>
      <c r="B25" s="124"/>
      <c r="C25" s="124"/>
      <c r="D25" s="125"/>
    </row>
    <row r="26" spans="1:4" x14ac:dyDescent="0.25">
      <c r="A26" s="111" t="s">
        <v>245</v>
      </c>
      <c r="B26" s="112"/>
      <c r="C26" s="112"/>
      <c r="D26" s="113"/>
    </row>
    <row r="27" spans="1:4" x14ac:dyDescent="0.25">
      <c r="A27" s="114"/>
      <c r="B27" s="114"/>
      <c r="C27" s="114"/>
      <c r="D27" s="114"/>
    </row>
    <row r="28" spans="1:4" x14ac:dyDescent="0.25">
      <c r="A28" s="114"/>
      <c r="B28" s="114"/>
      <c r="C28" s="114"/>
      <c r="D28" s="114"/>
    </row>
    <row r="29" spans="1:4" x14ac:dyDescent="0.25">
      <c r="A29" s="114"/>
      <c r="B29" s="114"/>
      <c r="C29" s="114"/>
      <c r="D29" s="114"/>
    </row>
    <row r="30" spans="1:4" x14ac:dyDescent="0.25">
      <c r="A30" s="111" t="s">
        <v>246</v>
      </c>
      <c r="B30" s="112"/>
      <c r="C30" s="112"/>
      <c r="D30" s="113"/>
    </row>
    <row r="31" spans="1:4" x14ac:dyDescent="0.25">
      <c r="A31" s="114"/>
      <c r="B31" s="114"/>
      <c r="C31" s="114"/>
      <c r="D31" s="114"/>
    </row>
    <row r="32" spans="1:4" x14ac:dyDescent="0.25">
      <c r="A32" s="114"/>
      <c r="B32" s="114"/>
      <c r="C32" s="114"/>
      <c r="D32" s="114"/>
    </row>
    <row r="33" spans="1:4" x14ac:dyDescent="0.25">
      <c r="A33" s="114"/>
      <c r="B33" s="114"/>
      <c r="C33" s="114"/>
      <c r="D33" s="114"/>
    </row>
    <row r="34" spans="1:4" ht="21" x14ac:dyDescent="0.35">
      <c r="A34" s="116" t="s">
        <v>247</v>
      </c>
      <c r="B34" s="116"/>
      <c r="C34" s="116"/>
      <c r="D34" s="116"/>
    </row>
    <row r="35" spans="1:4" x14ac:dyDescent="0.25">
      <c r="A35" s="114"/>
      <c r="B35" s="114"/>
      <c r="C35" s="114"/>
      <c r="D35" s="114"/>
    </row>
    <row r="36" spans="1:4" x14ac:dyDescent="0.25">
      <c r="A36" s="114"/>
      <c r="B36" s="114"/>
      <c r="C36" s="114"/>
      <c r="D36" s="114"/>
    </row>
    <row r="37" spans="1:4" x14ac:dyDescent="0.25">
      <c r="A37" s="115" t="s">
        <v>248</v>
      </c>
      <c r="B37" s="115"/>
      <c r="C37" s="115"/>
      <c r="D37" s="115"/>
    </row>
    <row r="38" spans="1:4" x14ac:dyDescent="0.25">
      <c r="A38" s="109" t="s">
        <v>249</v>
      </c>
      <c r="B38" s="109"/>
      <c r="C38" s="109"/>
      <c r="D38" s="109"/>
    </row>
    <row r="39" spans="1:4" x14ac:dyDescent="0.25">
      <c r="A39" s="109" t="s">
        <v>250</v>
      </c>
      <c r="B39" s="109"/>
      <c r="C39" s="109"/>
      <c r="D39" s="109"/>
    </row>
  </sheetData>
  <mergeCells count="26">
    <mergeCell ref="A13:D13"/>
    <mergeCell ref="A14:D15"/>
    <mergeCell ref="A27:D29"/>
    <mergeCell ref="A1:E1"/>
    <mergeCell ref="A38:D38"/>
    <mergeCell ref="D9:D10"/>
    <mergeCell ref="A11:A12"/>
    <mergeCell ref="B11:B12"/>
    <mergeCell ref="C11:C12"/>
    <mergeCell ref="D11:D12"/>
    <mergeCell ref="A39:D39"/>
    <mergeCell ref="B3:D3"/>
    <mergeCell ref="A22:D22"/>
    <mergeCell ref="A26:D26"/>
    <mergeCell ref="A30:D30"/>
    <mergeCell ref="A18:D18"/>
    <mergeCell ref="A35:D36"/>
    <mergeCell ref="A37:D37"/>
    <mergeCell ref="A31:D33"/>
    <mergeCell ref="A34:D34"/>
    <mergeCell ref="A16:D16"/>
    <mergeCell ref="A19:D21"/>
    <mergeCell ref="A23:D25"/>
    <mergeCell ref="A9:A10"/>
    <mergeCell ref="B9:B10"/>
    <mergeCell ref="C9:C10"/>
  </mergeCells>
  <phoneticPr fontId="6" type="noConversion"/>
  <dataValidations count="3">
    <dataValidation type="list" allowBlank="1" showInputMessage="1" showErrorMessage="1" sqref="B3:D3" xr:uid="{46BF9C57-F6AD-4073-B55C-4D93C459F214}">
      <formula1>INDIRECT($B$2)</formula1>
    </dataValidation>
    <dataValidation type="list" allowBlank="1" showInputMessage="1" showErrorMessage="1" sqref="B2" xr:uid="{56F1315B-2F1D-4BFB-BB1F-8FC277FFACEC}">
      <formula1>list_cmp</formula1>
    </dataValidation>
    <dataValidation type="list" allowBlank="1" showInputMessage="1" showErrorMessage="1" sqref="B4" xr:uid="{A6DFFA1B-A789-470F-841C-3AFC4706FD7D}">
      <formula1>"Session Unique, Session Double , Session Unique / Session Double"</formula1>
    </dataValidation>
  </dataValidations>
  <hyperlinks>
    <hyperlink ref="A39:D39" r:id="rId1" display="Arrêté du 22 janvier 2014 fixant le cadre national des formations conduisant à la délivrance des diplômes nationaux de licence, de licence professionnelle et de master" xr:uid="{1828004E-03C4-4022-8C22-1268581DE40C}"/>
    <hyperlink ref="A38:D38" r:id="rId2" display="Arrêté du 30 juillet 2018 relatif au diplôme national de licence" xr:uid="{F31000D3-8FA0-4855-A6BC-A3ED5E786034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ED205-C2B0-45B1-AF98-ECCAA2E3EC26}">
  <sheetPr codeName="Feuil3"/>
  <dimension ref="A1:O300"/>
  <sheetViews>
    <sheetView topLeftCell="F1" zoomScale="90" zoomScaleNormal="90" workbookViewId="0">
      <pane ySplit="18" topLeftCell="A19" activePane="bottomLeft" state="frozen"/>
      <selection pane="bottomLeft" activeCell="B27" sqref="B27"/>
    </sheetView>
  </sheetViews>
  <sheetFormatPr baseColWidth="10" defaultColWidth="11.42578125" defaultRowHeight="15" x14ac:dyDescent="0.25"/>
  <cols>
    <col min="1" max="1" width="18.5703125" style="18" customWidth="1"/>
    <col min="2" max="2" width="53.5703125" style="18" customWidth="1"/>
    <col min="3" max="3" width="18" style="18" customWidth="1"/>
    <col min="4" max="4" width="15.7109375" style="18" customWidth="1"/>
    <col min="5" max="5" width="24.7109375" style="18" customWidth="1"/>
    <col min="6" max="7" width="29.140625" style="18" customWidth="1"/>
    <col min="8" max="8" width="43.28515625" style="18" customWidth="1"/>
    <col min="9" max="9" width="17" style="18" customWidth="1"/>
    <col min="10" max="10" width="14.28515625" style="18" customWidth="1"/>
    <col min="11" max="11" width="14.7109375" style="18" customWidth="1"/>
    <col min="12" max="13" width="21.7109375" style="18" customWidth="1"/>
    <col min="14" max="14" width="47.7109375" style="18" customWidth="1"/>
    <col min="15" max="15" width="54.140625" style="18" customWidth="1"/>
  </cols>
  <sheetData>
    <row r="1" spans="1:10" x14ac:dyDescent="0.25">
      <c r="A1" s="132"/>
      <c r="B1" s="133"/>
      <c r="C1" s="133"/>
      <c r="D1" s="133"/>
      <c r="E1" s="133"/>
      <c r="F1" s="133"/>
      <c r="G1" s="133"/>
      <c r="H1" s="133"/>
      <c r="I1" s="133"/>
      <c r="J1" s="134"/>
    </row>
    <row r="2" spans="1:10" x14ac:dyDescent="0.25">
      <c r="A2" s="135"/>
      <c r="B2" s="136"/>
      <c r="C2" s="136"/>
      <c r="D2" s="136"/>
      <c r="E2" s="136"/>
      <c r="F2" s="136"/>
      <c r="G2" s="136"/>
      <c r="H2" s="136"/>
      <c r="I2" s="136"/>
      <c r="J2" s="137"/>
    </row>
    <row r="3" spans="1:10" x14ac:dyDescent="0.25">
      <c r="A3" s="135"/>
      <c r="B3" s="136"/>
      <c r="C3" s="136"/>
      <c r="D3" s="136"/>
      <c r="E3" s="136"/>
      <c r="F3" s="136"/>
      <c r="G3" s="136"/>
      <c r="H3" s="136"/>
      <c r="I3" s="136"/>
      <c r="J3" s="137"/>
    </row>
    <row r="4" spans="1:10" x14ac:dyDescent="0.25">
      <c r="A4" s="135"/>
      <c r="B4" s="136"/>
      <c r="C4" s="136"/>
      <c r="D4" s="136"/>
      <c r="E4" s="136"/>
      <c r="F4" s="136"/>
      <c r="G4" s="136"/>
      <c r="H4" s="136"/>
      <c r="I4" s="136"/>
      <c r="J4" s="137"/>
    </row>
    <row r="5" spans="1:10" x14ac:dyDescent="0.25">
      <c r="A5" s="135"/>
      <c r="B5" s="136"/>
      <c r="C5" s="136"/>
      <c r="D5" s="136"/>
      <c r="E5" s="136"/>
      <c r="F5" s="136"/>
      <c r="G5" s="136"/>
      <c r="H5" s="136"/>
      <c r="I5" s="136"/>
      <c r="J5" s="137"/>
    </row>
    <row r="6" spans="1:10" x14ac:dyDescent="0.25">
      <c r="A6" s="135"/>
      <c r="B6" s="136"/>
      <c r="C6" s="136"/>
      <c r="D6" s="136"/>
      <c r="E6" s="136"/>
      <c r="F6" s="136"/>
      <c r="G6" s="136"/>
      <c r="H6" s="136"/>
      <c r="I6" s="136"/>
      <c r="J6" s="137"/>
    </row>
    <row r="7" spans="1:10" x14ac:dyDescent="0.25">
      <c r="A7" s="168" t="s">
        <v>251</v>
      </c>
      <c r="B7" s="158" t="str">
        <f>'Fiche Générale'!B2</f>
        <v>ODYSSEE</v>
      </c>
      <c r="C7" s="168" t="s">
        <v>252</v>
      </c>
      <c r="D7" s="168"/>
      <c r="E7" s="149" t="str">
        <f>'Fiche Générale'!B3</f>
        <v>Mineures/ Projets ODYSSEE</v>
      </c>
      <c r="F7" s="150"/>
      <c r="G7" s="150"/>
      <c r="H7" s="151"/>
      <c r="I7" s="52"/>
      <c r="J7" s="53"/>
    </row>
    <row r="8" spans="1:10" x14ac:dyDescent="0.25">
      <c r="A8" s="168"/>
      <c r="B8" s="159"/>
      <c r="C8" s="168"/>
      <c r="D8" s="168"/>
      <c r="E8" s="152"/>
      <c r="F8" s="153"/>
      <c r="G8" s="153"/>
      <c r="H8" s="154"/>
      <c r="I8" s="52"/>
      <c r="J8" s="53"/>
    </row>
    <row r="9" spans="1:10" x14ac:dyDescent="0.25">
      <c r="A9" s="168"/>
      <c r="B9" s="159"/>
      <c r="C9" s="168"/>
      <c r="D9" s="168"/>
      <c r="E9" s="155"/>
      <c r="F9" s="156"/>
      <c r="G9" s="156"/>
      <c r="H9" s="157"/>
      <c r="I9" s="52"/>
      <c r="J9" s="53"/>
    </row>
    <row r="10" spans="1:10" x14ac:dyDescent="0.25">
      <c r="A10" s="168"/>
      <c r="B10" s="159"/>
      <c r="C10" s="161"/>
      <c r="D10" s="162"/>
      <c r="E10" s="162"/>
      <c r="F10" s="162"/>
      <c r="G10" s="162"/>
      <c r="H10" s="163"/>
      <c r="I10" s="52"/>
      <c r="J10" s="53"/>
    </row>
    <row r="11" spans="1:10" x14ac:dyDescent="0.25">
      <c r="A11" s="168"/>
      <c r="B11" s="160"/>
      <c r="C11" s="164"/>
      <c r="D11" s="165"/>
      <c r="E11" s="165"/>
      <c r="F11" s="165"/>
      <c r="G11" s="165"/>
      <c r="H11" s="166"/>
      <c r="I11" s="54"/>
      <c r="J11" s="55"/>
    </row>
    <row r="13" spans="1:10" ht="15" customHeight="1" x14ac:dyDescent="0.25">
      <c r="A13" s="167" t="s">
        <v>253</v>
      </c>
      <c r="B13" s="90" t="s">
        <v>254</v>
      </c>
      <c r="C13" s="138" t="s">
        <v>255</v>
      </c>
      <c r="D13" s="139"/>
      <c r="E13" s="144"/>
      <c r="F13" s="167" t="s">
        <v>256</v>
      </c>
      <c r="G13" s="147">
        <f>Calcul!G7</f>
        <v>204</v>
      </c>
      <c r="H13" s="46"/>
      <c r="I13" s="46"/>
    </row>
    <row r="14" spans="1:10" x14ac:dyDescent="0.25">
      <c r="A14" s="167"/>
      <c r="B14" s="93"/>
      <c r="C14" s="140"/>
      <c r="D14" s="141"/>
      <c r="E14" s="145"/>
      <c r="F14" s="167"/>
      <c r="G14" s="148"/>
      <c r="H14" s="46"/>
      <c r="I14" s="46"/>
    </row>
    <row r="15" spans="1:10" ht="15" customHeight="1" x14ac:dyDescent="0.25">
      <c r="A15" s="167" t="s">
        <v>257</v>
      </c>
      <c r="B15" s="90" t="s">
        <v>222</v>
      </c>
      <c r="C15" s="140"/>
      <c r="D15" s="141"/>
      <c r="E15" s="145"/>
      <c r="F15" s="167" t="s">
        <v>258</v>
      </c>
      <c r="G15" s="147">
        <f>Calcul!G22</f>
        <v>204</v>
      </c>
      <c r="H15" s="46"/>
      <c r="I15" s="46"/>
    </row>
    <row r="16" spans="1:10" x14ac:dyDescent="0.25">
      <c r="A16" s="167"/>
      <c r="B16" s="93"/>
      <c r="C16" s="142"/>
      <c r="D16" s="143"/>
      <c r="E16" s="146"/>
      <c r="F16" s="167"/>
      <c r="G16" s="148"/>
      <c r="H16" s="46"/>
      <c r="I16" s="46"/>
    </row>
    <row r="17" spans="1:15" x14ac:dyDescent="0.25">
      <c r="I17" s="19"/>
      <c r="J17" s="19"/>
      <c r="K17" s="19"/>
      <c r="L17" s="19"/>
      <c r="M17" s="19"/>
      <c r="N17" s="19"/>
    </row>
    <row r="18" spans="1:15" ht="49.15" customHeight="1" x14ac:dyDescent="0.25">
      <c r="A18" s="3" t="s">
        <v>259</v>
      </c>
      <c r="B18" s="3" t="s">
        <v>260</v>
      </c>
      <c r="C18" s="3" t="s">
        <v>3</v>
      </c>
      <c r="D18" s="3" t="s">
        <v>261</v>
      </c>
      <c r="E18" s="3" t="s">
        <v>5</v>
      </c>
      <c r="F18" s="3" t="s">
        <v>262</v>
      </c>
      <c r="G18" s="3" t="s">
        <v>263</v>
      </c>
      <c r="H18" s="3" t="s">
        <v>121</v>
      </c>
      <c r="I18" s="3" t="s">
        <v>219</v>
      </c>
      <c r="J18" s="3" t="s">
        <v>227</v>
      </c>
      <c r="K18" s="3" t="s">
        <v>228</v>
      </c>
      <c r="L18" s="3" t="s">
        <v>264</v>
      </c>
      <c r="M18" s="3" t="s">
        <v>4</v>
      </c>
      <c r="N18" s="3" t="s">
        <v>265</v>
      </c>
      <c r="O18" s="4" t="s">
        <v>266</v>
      </c>
    </row>
    <row r="19" spans="1:15" ht="43.15" customHeight="1" x14ac:dyDescent="0.25">
      <c r="A19" s="24">
        <v>1</v>
      </c>
      <c r="B19" s="5" t="s">
        <v>267</v>
      </c>
      <c r="C19" s="7" t="s">
        <v>29</v>
      </c>
      <c r="D19" s="7"/>
      <c r="E19" s="5"/>
      <c r="F19" s="5"/>
      <c r="G19" s="5"/>
      <c r="H19" s="7"/>
      <c r="I19" s="7"/>
      <c r="J19" s="7"/>
      <c r="K19" s="7"/>
      <c r="L19" s="7"/>
      <c r="M19" s="7"/>
      <c r="N19" s="5"/>
      <c r="O19" s="5"/>
    </row>
    <row r="20" spans="1:15" ht="43.15" customHeight="1" thickBot="1" x14ac:dyDescent="0.3">
      <c r="A20" s="24"/>
      <c r="B20" s="5" t="s">
        <v>268</v>
      </c>
      <c r="C20" s="7" t="s">
        <v>35</v>
      </c>
      <c r="D20" s="7"/>
      <c r="E20" s="5"/>
      <c r="F20" s="5"/>
      <c r="G20" s="5"/>
      <c r="H20" s="7"/>
      <c r="I20" s="7"/>
      <c r="J20" s="7"/>
      <c r="K20" s="7"/>
      <c r="L20" s="7"/>
      <c r="M20" s="7"/>
      <c r="N20" s="5"/>
      <c r="O20" s="5"/>
    </row>
    <row r="21" spans="1:15" ht="43.15" customHeight="1" x14ac:dyDescent="0.25">
      <c r="A21" s="24" t="s">
        <v>269</v>
      </c>
      <c r="B21" s="57" t="s">
        <v>270</v>
      </c>
      <c r="C21" s="7" t="s">
        <v>12</v>
      </c>
      <c r="D21" s="7">
        <v>3</v>
      </c>
      <c r="E21" s="5"/>
      <c r="F21" s="5"/>
      <c r="G21" s="5"/>
      <c r="H21" s="7"/>
      <c r="I21" s="62">
        <v>12</v>
      </c>
      <c r="J21" s="62">
        <v>12</v>
      </c>
      <c r="K21" s="7"/>
      <c r="L21" s="7"/>
      <c r="M21" s="7"/>
      <c r="N21" s="5"/>
      <c r="O21" s="5" t="s">
        <v>373</v>
      </c>
    </row>
    <row r="22" spans="1:15" ht="43.15" customHeight="1" x14ac:dyDescent="0.25">
      <c r="A22" s="24" t="s">
        <v>271</v>
      </c>
      <c r="B22" s="58" t="s">
        <v>272</v>
      </c>
      <c r="C22" s="7" t="s">
        <v>12</v>
      </c>
      <c r="D22" s="7">
        <v>3</v>
      </c>
      <c r="E22" s="5"/>
      <c r="F22" s="5"/>
      <c r="G22" s="5"/>
      <c r="H22" s="7"/>
      <c r="I22" s="62">
        <v>24</v>
      </c>
      <c r="J22" s="62">
        <v>0</v>
      </c>
      <c r="K22" s="7"/>
      <c r="L22" s="7"/>
      <c r="M22" s="7"/>
      <c r="N22" s="5"/>
      <c r="O22" s="63" t="s">
        <v>273</v>
      </c>
    </row>
    <row r="23" spans="1:15" ht="43.15" customHeight="1" x14ac:dyDescent="0.25">
      <c r="A23" s="24" t="s">
        <v>274</v>
      </c>
      <c r="B23" s="59" t="s">
        <v>361</v>
      </c>
      <c r="C23" s="7" t="s">
        <v>12</v>
      </c>
      <c r="D23" s="7">
        <v>3</v>
      </c>
      <c r="E23" s="6"/>
      <c r="F23" s="6"/>
      <c r="G23" s="6"/>
      <c r="H23" s="7"/>
      <c r="I23" s="62"/>
      <c r="J23" s="62"/>
      <c r="K23" s="11"/>
      <c r="L23" s="11"/>
      <c r="M23" s="11"/>
      <c r="N23" s="5"/>
      <c r="O23" s="63"/>
    </row>
    <row r="24" spans="1:15" ht="43.15" customHeight="1" x14ac:dyDescent="0.25">
      <c r="A24" s="23" t="s">
        <v>275</v>
      </c>
      <c r="B24" s="59" t="s">
        <v>276</v>
      </c>
      <c r="C24" s="11" t="s">
        <v>21</v>
      </c>
      <c r="D24" s="11"/>
      <c r="E24" s="5"/>
      <c r="F24" s="5"/>
      <c r="G24" s="5"/>
      <c r="H24" s="7"/>
      <c r="I24" s="62">
        <v>12</v>
      </c>
      <c r="J24" s="62">
        <v>12</v>
      </c>
      <c r="K24" s="7"/>
      <c r="L24" s="7"/>
      <c r="M24" s="7"/>
      <c r="N24" s="5"/>
      <c r="O24" s="63" t="s">
        <v>379</v>
      </c>
    </row>
    <row r="25" spans="1:15" ht="62.25" customHeight="1" x14ac:dyDescent="0.25">
      <c r="A25" s="24" t="s">
        <v>277</v>
      </c>
      <c r="B25" s="60" t="s">
        <v>278</v>
      </c>
      <c r="C25" s="7" t="s">
        <v>21</v>
      </c>
      <c r="D25" s="7"/>
      <c r="E25" s="5"/>
      <c r="F25" s="5"/>
      <c r="G25" s="5"/>
      <c r="H25" s="7"/>
      <c r="I25" s="62">
        <v>24</v>
      </c>
      <c r="J25" s="62">
        <v>0</v>
      </c>
      <c r="K25" s="7"/>
      <c r="L25" s="7"/>
      <c r="M25" s="7"/>
      <c r="N25" s="5"/>
      <c r="O25" s="63" t="s">
        <v>374</v>
      </c>
    </row>
    <row r="26" spans="1:15" ht="43.15" customHeight="1" x14ac:dyDescent="0.25">
      <c r="A26" s="24" t="s">
        <v>279</v>
      </c>
      <c r="B26" s="61" t="s">
        <v>280</v>
      </c>
      <c r="C26" s="7" t="s">
        <v>12</v>
      </c>
      <c r="D26" s="7">
        <v>3</v>
      </c>
      <c r="E26" s="5"/>
      <c r="F26" s="5"/>
      <c r="G26" s="5"/>
      <c r="H26" s="7"/>
      <c r="I26" s="62">
        <v>24</v>
      </c>
      <c r="J26" s="62">
        <v>0</v>
      </c>
      <c r="K26" s="7"/>
      <c r="L26" s="7"/>
      <c r="M26" s="7"/>
      <c r="N26" s="5"/>
      <c r="O26" s="63" t="s">
        <v>281</v>
      </c>
    </row>
    <row r="27" spans="1:15" ht="43.15" customHeight="1" x14ac:dyDescent="0.25">
      <c r="A27" s="24" t="s">
        <v>282</v>
      </c>
      <c r="B27" s="60" t="s">
        <v>283</v>
      </c>
      <c r="C27" s="7" t="s">
        <v>12</v>
      </c>
      <c r="D27" s="7">
        <v>3</v>
      </c>
      <c r="E27" s="5"/>
      <c r="F27" s="5"/>
      <c r="G27" s="5"/>
      <c r="H27" s="7"/>
      <c r="I27" s="62">
        <v>24</v>
      </c>
      <c r="J27" s="62">
        <v>0</v>
      </c>
      <c r="K27" s="7"/>
      <c r="L27" s="7"/>
      <c r="M27" s="7"/>
      <c r="N27" s="5"/>
      <c r="O27" s="63" t="s">
        <v>375</v>
      </c>
    </row>
    <row r="28" spans="1:15" ht="43.15" customHeight="1" x14ac:dyDescent="0.25">
      <c r="A28" s="24"/>
      <c r="B28" s="27"/>
      <c r="C28" s="7"/>
      <c r="D28" s="7"/>
      <c r="E28" s="5"/>
      <c r="F28" s="5"/>
      <c r="G28" s="5"/>
      <c r="H28" s="7"/>
      <c r="I28" s="16"/>
      <c r="J28" s="7"/>
      <c r="K28" s="7"/>
      <c r="L28" s="7"/>
      <c r="M28" s="7"/>
      <c r="N28" s="5"/>
      <c r="O28" s="5"/>
    </row>
    <row r="29" spans="1:15" ht="43.15" customHeight="1" x14ac:dyDescent="0.25">
      <c r="A29" s="24"/>
      <c r="B29" s="27"/>
      <c r="C29" s="7"/>
      <c r="D29" s="7"/>
      <c r="E29" s="5"/>
      <c r="F29" s="5"/>
      <c r="G29" s="5"/>
      <c r="H29" s="7"/>
      <c r="I29" s="7"/>
      <c r="J29" s="7"/>
      <c r="K29" s="7"/>
      <c r="L29" s="7"/>
      <c r="M29" s="7"/>
      <c r="N29" s="5"/>
      <c r="O29" s="5"/>
    </row>
    <row r="30" spans="1:15" ht="43.15" customHeight="1" x14ac:dyDescent="0.25">
      <c r="A30" s="24"/>
      <c r="B30" s="27"/>
      <c r="C30" s="7"/>
      <c r="D30" s="7"/>
      <c r="E30" s="5"/>
      <c r="F30" s="5"/>
      <c r="G30" s="5"/>
      <c r="H30" s="7"/>
      <c r="I30" s="7"/>
      <c r="J30" s="7"/>
      <c r="K30" s="7"/>
      <c r="L30" s="7"/>
      <c r="M30" s="7"/>
      <c r="N30" s="5"/>
      <c r="O30" s="5"/>
    </row>
    <row r="31" spans="1:15" ht="43.15" customHeight="1" x14ac:dyDescent="0.25">
      <c r="A31" s="24"/>
      <c r="B31" s="27"/>
      <c r="C31" s="7"/>
      <c r="D31" s="7"/>
      <c r="E31" s="5"/>
      <c r="F31" s="5"/>
      <c r="G31" s="5"/>
      <c r="H31" s="7"/>
      <c r="I31" s="7"/>
      <c r="J31" s="7"/>
      <c r="K31" s="7"/>
      <c r="L31" s="7"/>
      <c r="M31" s="7"/>
      <c r="N31" s="5"/>
      <c r="O31" s="5"/>
    </row>
    <row r="32" spans="1:15" ht="43.15" customHeight="1" x14ac:dyDescent="0.25">
      <c r="A32" s="24"/>
      <c r="B32" s="27"/>
      <c r="C32" s="7"/>
      <c r="D32" s="7"/>
      <c r="E32" s="5"/>
      <c r="F32" s="5"/>
      <c r="G32" s="5"/>
      <c r="H32" s="7"/>
      <c r="I32" s="7"/>
      <c r="J32" s="7"/>
      <c r="K32" s="7"/>
      <c r="L32" s="7"/>
      <c r="M32" s="7"/>
      <c r="N32" s="5"/>
      <c r="O32" s="5"/>
    </row>
    <row r="33" spans="1:15" ht="43.15" customHeight="1" x14ac:dyDescent="0.25">
      <c r="A33" s="24"/>
      <c r="B33" s="27"/>
      <c r="C33" s="7"/>
      <c r="D33" s="7"/>
      <c r="E33" s="5"/>
      <c r="F33" s="5"/>
      <c r="G33" s="5"/>
      <c r="H33" s="7"/>
      <c r="I33" s="7"/>
      <c r="J33" s="7"/>
      <c r="K33" s="7"/>
      <c r="L33" s="7"/>
      <c r="M33" s="7"/>
      <c r="N33" s="5"/>
      <c r="O33" s="5"/>
    </row>
    <row r="34" spans="1:15" ht="43.15" customHeight="1" x14ac:dyDescent="0.25">
      <c r="A34" s="24"/>
      <c r="B34" s="27"/>
      <c r="C34" s="7"/>
      <c r="D34" s="7"/>
      <c r="E34" s="5"/>
      <c r="F34" s="5"/>
      <c r="G34" s="5"/>
      <c r="H34" s="7"/>
      <c r="I34" s="7"/>
      <c r="J34" s="7"/>
      <c r="K34" s="7"/>
      <c r="L34" s="7"/>
      <c r="M34" s="7"/>
      <c r="N34" s="5"/>
      <c r="O34" s="5"/>
    </row>
    <row r="35" spans="1:15" ht="43.15" customHeight="1" x14ac:dyDescent="0.25">
      <c r="A35" s="24"/>
      <c r="B35" s="27"/>
      <c r="C35" s="7"/>
      <c r="D35" s="7"/>
      <c r="E35" s="5"/>
      <c r="F35" s="5"/>
      <c r="G35" s="5"/>
      <c r="H35" s="7"/>
      <c r="I35" s="7"/>
      <c r="J35" s="7"/>
      <c r="K35" s="7"/>
      <c r="L35" s="7"/>
      <c r="M35" s="7"/>
      <c r="N35" s="5"/>
      <c r="O35" s="5"/>
    </row>
    <row r="36" spans="1:15" ht="43.15" customHeight="1" x14ac:dyDescent="0.25">
      <c r="A36" s="24"/>
      <c r="B36" s="27"/>
      <c r="C36" s="7"/>
      <c r="D36" s="7"/>
      <c r="E36" s="5"/>
      <c r="F36" s="5"/>
      <c r="G36" s="5"/>
      <c r="H36" s="7"/>
      <c r="I36" s="7"/>
      <c r="J36" s="7"/>
      <c r="K36" s="7"/>
      <c r="L36" s="7"/>
      <c r="M36" s="7"/>
      <c r="N36" s="5"/>
      <c r="O36" s="5"/>
    </row>
    <row r="37" spans="1:15" ht="43.15" customHeight="1" x14ac:dyDescent="0.25">
      <c r="A37" s="24"/>
      <c r="B37" s="27"/>
      <c r="C37" s="7"/>
      <c r="D37" s="7"/>
      <c r="E37" s="5"/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15" customHeight="1" x14ac:dyDescent="0.25">
      <c r="A38" s="24"/>
      <c r="B38" s="27"/>
      <c r="C38" s="7"/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15" customHeight="1" x14ac:dyDescent="0.25">
      <c r="A39" s="24"/>
      <c r="B39" s="27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15" customHeight="1" x14ac:dyDescent="0.25">
      <c r="A40" s="24"/>
      <c r="B40" s="27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15" customHeight="1" x14ac:dyDescent="0.25">
      <c r="A41" s="24"/>
      <c r="B41" s="27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15" customHeight="1" x14ac:dyDescent="0.25">
      <c r="A42" s="24"/>
      <c r="B42" s="27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15" customHeight="1" x14ac:dyDescent="0.3">
      <c r="A43" s="25"/>
      <c r="B43" s="28"/>
      <c r="C43" s="7"/>
      <c r="D43" s="12"/>
      <c r="E43" s="8"/>
      <c r="F43" s="8"/>
      <c r="G43" s="8"/>
      <c r="H43" s="12"/>
      <c r="I43" s="7"/>
      <c r="J43" s="7"/>
      <c r="K43" s="7"/>
      <c r="L43" s="7"/>
      <c r="M43" s="7"/>
      <c r="N43" s="8"/>
      <c r="O43" s="8"/>
    </row>
    <row r="44" spans="1:15" ht="43.15" customHeight="1" x14ac:dyDescent="0.3">
      <c r="A44" s="25"/>
      <c r="B44" s="28"/>
      <c r="C44" s="7"/>
      <c r="D44" s="12"/>
      <c r="E44" s="8"/>
      <c r="F44" s="8"/>
      <c r="G44" s="8"/>
      <c r="H44" s="12"/>
      <c r="I44" s="7"/>
      <c r="J44" s="7"/>
      <c r="K44" s="7"/>
      <c r="L44" s="7"/>
      <c r="M44" s="7"/>
      <c r="N44" s="8"/>
      <c r="O44" s="8"/>
    </row>
    <row r="45" spans="1:15" ht="43.15" customHeight="1" x14ac:dyDescent="0.3">
      <c r="A45" s="25"/>
      <c r="B45" s="28"/>
      <c r="C45" s="7"/>
      <c r="D45" s="12"/>
      <c r="E45" s="8"/>
      <c r="F45" s="8"/>
      <c r="G45" s="8"/>
      <c r="H45" s="12"/>
      <c r="I45" s="7"/>
      <c r="J45" s="7"/>
      <c r="K45" s="7"/>
      <c r="L45" s="7"/>
      <c r="M45" s="7"/>
      <c r="N45" s="8"/>
      <c r="O45" s="8"/>
    </row>
    <row r="46" spans="1:15" ht="43.15" customHeight="1" x14ac:dyDescent="0.3">
      <c r="A46" s="25"/>
      <c r="B46" s="28"/>
      <c r="C46" s="7"/>
      <c r="D46" s="12"/>
      <c r="E46" s="8"/>
      <c r="F46" s="8"/>
      <c r="G46" s="8"/>
      <c r="H46" s="12"/>
      <c r="I46" s="7"/>
      <c r="J46" s="7"/>
      <c r="K46" s="7"/>
      <c r="L46" s="7"/>
      <c r="M46" s="7"/>
      <c r="N46" s="8"/>
      <c r="O46" s="8"/>
    </row>
    <row r="47" spans="1:15" ht="43.15" customHeight="1" x14ac:dyDescent="0.3">
      <c r="A47" s="25"/>
      <c r="B47" s="28"/>
      <c r="C47" s="7"/>
      <c r="D47" s="12"/>
      <c r="E47" s="8"/>
      <c r="F47" s="8"/>
      <c r="G47" s="8"/>
      <c r="H47" s="12"/>
      <c r="I47" s="7"/>
      <c r="J47" s="7"/>
      <c r="K47" s="7"/>
      <c r="L47" s="7"/>
      <c r="M47" s="7"/>
      <c r="N47" s="8"/>
      <c r="O47" s="8"/>
    </row>
    <row r="48" spans="1:15" ht="43.15" customHeight="1" x14ac:dyDescent="0.3">
      <c r="A48" s="25"/>
      <c r="B48" s="28"/>
      <c r="C48" s="7"/>
      <c r="D48" s="12"/>
      <c r="E48" s="8"/>
      <c r="F48" s="8"/>
      <c r="G48" s="8"/>
      <c r="H48" s="12"/>
      <c r="I48" s="16"/>
      <c r="J48" s="16"/>
      <c r="K48" s="7"/>
      <c r="L48" s="7"/>
      <c r="M48" s="7"/>
      <c r="N48" s="8"/>
      <c r="O48" s="8"/>
    </row>
    <row r="49" spans="1:15" ht="43.15" customHeight="1" x14ac:dyDescent="0.3">
      <c r="A49" s="25"/>
      <c r="B49" s="28"/>
      <c r="C49" s="7"/>
      <c r="D49" s="12"/>
      <c r="E49" s="8"/>
      <c r="F49" s="8"/>
      <c r="G49" s="8"/>
      <c r="H49" s="12"/>
      <c r="I49" s="7"/>
      <c r="J49" s="7"/>
      <c r="K49" s="7"/>
      <c r="L49" s="7"/>
      <c r="M49" s="7"/>
      <c r="N49" s="8"/>
      <c r="O49" s="8"/>
    </row>
    <row r="50" spans="1:15" ht="43.15" customHeight="1" x14ac:dyDescent="0.3">
      <c r="A50" s="25"/>
      <c r="B50" s="28"/>
      <c r="C50" s="7"/>
      <c r="D50" s="12"/>
      <c r="E50" s="8"/>
      <c r="F50" s="8"/>
      <c r="G50" s="8"/>
      <c r="H50" s="12"/>
      <c r="I50" s="7"/>
      <c r="J50" s="7"/>
      <c r="K50" s="7"/>
      <c r="L50" s="7"/>
      <c r="M50" s="7"/>
      <c r="N50" s="8"/>
      <c r="O50" s="8"/>
    </row>
    <row r="51" spans="1:15" ht="43.15" customHeight="1" x14ac:dyDescent="0.3">
      <c r="A51" s="26"/>
      <c r="B51" s="29"/>
      <c r="C51" s="15"/>
      <c r="D51" s="14"/>
      <c r="E51" s="9"/>
      <c r="F51" s="9"/>
      <c r="G51" s="9"/>
      <c r="H51" s="14"/>
      <c r="I51" s="15"/>
      <c r="J51" s="15"/>
      <c r="K51" s="15"/>
      <c r="L51" s="15"/>
      <c r="M51" s="15"/>
      <c r="N51" s="9"/>
      <c r="O51" s="9"/>
    </row>
    <row r="52" spans="1:15" ht="43.15" customHeight="1" x14ac:dyDescent="0.3">
      <c r="A52" s="25"/>
      <c r="B52" s="28"/>
      <c r="C52" s="7"/>
      <c r="D52" s="12"/>
      <c r="E52" s="8"/>
      <c r="F52" s="8"/>
      <c r="G52" s="8"/>
      <c r="H52" s="12"/>
      <c r="I52" s="7"/>
      <c r="J52" s="7"/>
      <c r="K52" s="7"/>
      <c r="L52" s="7"/>
      <c r="M52" s="7"/>
      <c r="N52" s="8"/>
      <c r="O52" s="8"/>
    </row>
    <row r="53" spans="1:15" ht="43.15" customHeight="1" x14ac:dyDescent="0.3">
      <c r="A53" s="25"/>
      <c r="B53" s="28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15" customHeight="1" x14ac:dyDescent="0.3">
      <c r="A54" s="25"/>
      <c r="B54" s="28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15" customHeight="1" x14ac:dyDescent="0.3">
      <c r="A55" s="25"/>
      <c r="B55" s="28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15" customHeight="1" x14ac:dyDescent="0.3">
      <c r="A56" s="25"/>
      <c r="B56" s="28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15" customHeight="1" x14ac:dyDescent="0.3">
      <c r="A57" s="25"/>
      <c r="B57" s="28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15" customHeight="1" x14ac:dyDescent="0.3">
      <c r="A58" s="25"/>
      <c r="B58" s="28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15" customHeight="1" x14ac:dyDescent="0.3">
      <c r="A59" s="25"/>
      <c r="B59" s="28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15" customHeight="1" x14ac:dyDescent="0.3">
      <c r="A60" s="25"/>
      <c r="B60" s="28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15" customHeight="1" x14ac:dyDescent="0.3">
      <c r="A61" s="25"/>
      <c r="B61" s="28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15" customHeight="1" x14ac:dyDescent="0.3">
      <c r="A62" s="25"/>
      <c r="B62" s="28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15" customHeight="1" x14ac:dyDescent="0.3">
      <c r="A63" s="25"/>
      <c r="B63" s="28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15" customHeight="1" x14ac:dyDescent="0.3">
      <c r="A64" s="25"/>
      <c r="B64" s="28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15" customHeight="1" x14ac:dyDescent="0.3">
      <c r="A65" s="25"/>
      <c r="B65" s="28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15" customHeight="1" x14ac:dyDescent="0.3">
      <c r="A66" s="25"/>
      <c r="B66" s="28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15" customHeight="1" x14ac:dyDescent="0.3">
      <c r="A67" s="25"/>
      <c r="B67" s="28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15" customHeight="1" x14ac:dyDescent="0.3">
      <c r="A68" s="25"/>
      <c r="B68" s="28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15" customHeight="1" x14ac:dyDescent="0.3">
      <c r="A69" s="25"/>
      <c r="B69" s="28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15" customHeight="1" x14ac:dyDescent="0.3">
      <c r="A70" s="25"/>
      <c r="B70" s="28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15" customHeight="1" x14ac:dyDescent="0.3">
      <c r="A71" s="25"/>
      <c r="B71" s="28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15" customHeight="1" x14ac:dyDescent="0.3">
      <c r="A72" s="25"/>
      <c r="B72" s="28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15" customHeight="1" x14ac:dyDescent="0.3">
      <c r="A73" s="25"/>
      <c r="B73" s="28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15" customHeight="1" x14ac:dyDescent="0.3">
      <c r="A74" s="25"/>
      <c r="B74" s="28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15" customHeight="1" x14ac:dyDescent="0.3">
      <c r="A75" s="25"/>
      <c r="B75" s="28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15" customHeight="1" x14ac:dyDescent="0.3">
      <c r="A76" s="25"/>
      <c r="B76" s="28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15" customHeight="1" x14ac:dyDescent="0.3">
      <c r="A77" s="25"/>
      <c r="B77" s="28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15" customHeight="1" x14ac:dyDescent="0.3">
      <c r="A78" s="25"/>
      <c r="B78" s="28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15" customHeight="1" x14ac:dyDescent="0.3">
      <c r="A79" s="25"/>
      <c r="B79" s="28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15" customHeight="1" x14ac:dyDescent="0.3">
      <c r="A80" s="25"/>
      <c r="B80" s="28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15" customHeight="1" x14ac:dyDescent="0.3">
      <c r="A81" s="25"/>
      <c r="B81" s="28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15" customHeight="1" x14ac:dyDescent="0.3">
      <c r="A82" s="25"/>
      <c r="B82" s="28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15" customHeight="1" x14ac:dyDescent="0.3">
      <c r="A83" s="25"/>
      <c r="B83" s="28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15" customHeight="1" x14ac:dyDescent="0.3">
      <c r="A84" s="25"/>
      <c r="B84" s="28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15" customHeight="1" x14ac:dyDescent="0.3">
      <c r="A85" s="25"/>
      <c r="B85" s="28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15" customHeight="1" x14ac:dyDescent="0.3">
      <c r="A86" s="25"/>
      <c r="B86" s="28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15" customHeight="1" x14ac:dyDescent="0.3">
      <c r="A87" s="25"/>
      <c r="B87" s="28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15" customHeight="1" x14ac:dyDescent="0.3">
      <c r="A88" s="25"/>
      <c r="B88" s="28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15" customHeight="1" x14ac:dyDescent="0.3">
      <c r="A89" s="25"/>
      <c r="B89" s="28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15" customHeight="1" x14ac:dyDescent="0.3">
      <c r="A90" s="25"/>
      <c r="B90" s="28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15" customHeight="1" x14ac:dyDescent="0.3">
      <c r="A91" s="25"/>
      <c r="B91" s="28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15" customHeight="1" x14ac:dyDescent="0.3">
      <c r="A92" s="25"/>
      <c r="B92" s="28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15" customHeight="1" x14ac:dyDescent="0.3">
      <c r="A93" s="25"/>
      <c r="B93" s="28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15" customHeight="1" x14ac:dyDescent="0.3">
      <c r="A94" s="25"/>
      <c r="B94" s="28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15" customHeight="1" x14ac:dyDescent="0.3">
      <c r="A95" s="25"/>
      <c r="B95" s="28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15" customHeight="1" x14ac:dyDescent="0.3">
      <c r="A96" s="25"/>
      <c r="B96" s="28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15" customHeight="1" x14ac:dyDescent="0.3">
      <c r="A97" s="25"/>
      <c r="B97" s="28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15" customHeight="1" x14ac:dyDescent="0.3">
      <c r="A98" s="25"/>
      <c r="B98" s="28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15" customHeight="1" x14ac:dyDescent="0.3">
      <c r="A99" s="25"/>
      <c r="B99" s="28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15" customHeight="1" x14ac:dyDescent="0.3">
      <c r="A100" s="25"/>
      <c r="B100" s="28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15" customHeight="1" x14ac:dyDescent="0.3">
      <c r="A101" s="25"/>
      <c r="B101" s="28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15" customHeight="1" x14ac:dyDescent="0.3">
      <c r="A102" s="25"/>
      <c r="B102" s="28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15" customHeight="1" x14ac:dyDescent="0.3">
      <c r="A103" s="25"/>
      <c r="B103" s="28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15" customHeight="1" x14ac:dyDescent="0.3">
      <c r="A104" s="25"/>
      <c r="B104" s="28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15" customHeight="1" x14ac:dyDescent="0.3">
      <c r="A105" s="25"/>
      <c r="B105" s="28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15" customHeight="1" x14ac:dyDescent="0.3">
      <c r="A106" s="25"/>
      <c r="B106" s="28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15" customHeight="1" x14ac:dyDescent="0.3">
      <c r="A107" s="25"/>
      <c r="B107" s="28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15" customHeight="1" x14ac:dyDescent="0.3">
      <c r="A108" s="25"/>
      <c r="B108" s="28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15" customHeight="1" x14ac:dyDescent="0.3">
      <c r="A109" s="25"/>
      <c r="B109" s="28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15" customHeight="1" x14ac:dyDescent="0.3">
      <c r="A110" s="25"/>
      <c r="B110" s="28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15" customHeight="1" x14ac:dyDescent="0.3">
      <c r="A111" s="25"/>
      <c r="B111" s="28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15" customHeight="1" x14ac:dyDescent="0.3">
      <c r="A112" s="25"/>
      <c r="B112" s="28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15" customHeight="1" x14ac:dyDescent="0.3">
      <c r="A113" s="25"/>
      <c r="B113" s="28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15" customHeight="1" x14ac:dyDescent="0.3">
      <c r="A114" s="25"/>
      <c r="B114" s="28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15" customHeight="1" x14ac:dyDescent="0.3">
      <c r="A115" s="25"/>
      <c r="B115" s="28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15" customHeight="1" x14ac:dyDescent="0.3">
      <c r="A116" s="25"/>
      <c r="B116" s="28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15" customHeight="1" x14ac:dyDescent="0.3">
      <c r="A117" s="25"/>
      <c r="B117" s="28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15" customHeight="1" x14ac:dyDescent="0.3">
      <c r="A118" s="25"/>
      <c r="B118" s="28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15" customHeight="1" x14ac:dyDescent="0.3">
      <c r="A119" s="25"/>
      <c r="B119" s="28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15" customHeight="1" x14ac:dyDescent="0.3">
      <c r="A120" s="25"/>
      <c r="B120" s="28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15" customHeight="1" x14ac:dyDescent="0.3">
      <c r="A121" s="25"/>
      <c r="B121" s="28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15" customHeight="1" x14ac:dyDescent="0.3">
      <c r="A122" s="25"/>
      <c r="B122" s="28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15" customHeight="1" x14ac:dyDescent="0.3">
      <c r="A123" s="25"/>
      <c r="B123" s="28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15" customHeight="1" x14ac:dyDescent="0.3">
      <c r="A124" s="25"/>
      <c r="B124" s="28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15" customHeight="1" x14ac:dyDescent="0.3">
      <c r="A125" s="25"/>
      <c r="B125" s="28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15" customHeight="1" x14ac:dyDescent="0.3">
      <c r="A126" s="25"/>
      <c r="B126" s="28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15" customHeight="1" x14ac:dyDescent="0.3">
      <c r="A127" s="25"/>
      <c r="B127" s="28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15" customHeight="1" x14ac:dyDescent="0.3">
      <c r="A128" s="25"/>
      <c r="B128" s="28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15" customHeight="1" x14ac:dyDescent="0.3">
      <c r="A129" s="25"/>
      <c r="B129" s="28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15" customHeight="1" x14ac:dyDescent="0.3">
      <c r="A130" s="25"/>
      <c r="B130" s="28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15" customHeight="1" x14ac:dyDescent="0.3">
      <c r="A131" s="25"/>
      <c r="B131" s="28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15" customHeight="1" x14ac:dyDescent="0.3">
      <c r="A132" s="25"/>
      <c r="B132" s="28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15" customHeight="1" x14ac:dyDescent="0.3">
      <c r="A133" s="25"/>
      <c r="B133" s="28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15" customHeight="1" x14ac:dyDescent="0.3">
      <c r="A134" s="25"/>
      <c r="B134" s="28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15" customHeight="1" x14ac:dyDescent="0.3">
      <c r="A135" s="25"/>
      <c r="B135" s="28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15" customHeight="1" x14ac:dyDescent="0.3">
      <c r="A136" s="25"/>
      <c r="B136" s="28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15" customHeight="1" x14ac:dyDescent="0.3">
      <c r="A137" s="25"/>
      <c r="B137" s="28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15" customHeight="1" x14ac:dyDescent="0.3">
      <c r="A138" s="25"/>
      <c r="B138" s="28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15" customHeight="1" x14ac:dyDescent="0.3">
      <c r="A139" s="25"/>
      <c r="B139" s="28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15" customHeight="1" x14ac:dyDescent="0.3">
      <c r="A140" s="25"/>
      <c r="B140" s="28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15" customHeight="1" x14ac:dyDescent="0.3">
      <c r="A141" s="25"/>
      <c r="B141" s="28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15" customHeight="1" x14ac:dyDescent="0.3">
      <c r="A142" s="25"/>
      <c r="B142" s="28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15" customHeight="1" x14ac:dyDescent="0.3">
      <c r="A143" s="25"/>
      <c r="B143" s="28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15" customHeight="1" x14ac:dyDescent="0.3">
      <c r="A144" s="25"/>
      <c r="B144" s="28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15" customHeight="1" x14ac:dyDescent="0.3">
      <c r="A145" s="25"/>
      <c r="B145" s="28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15" customHeight="1" x14ac:dyDescent="0.3">
      <c r="A146" s="25"/>
      <c r="B146" s="28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15" customHeight="1" x14ac:dyDescent="0.3">
      <c r="A147" s="25"/>
      <c r="B147" s="28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15" customHeight="1" x14ac:dyDescent="0.3">
      <c r="A148" s="25"/>
      <c r="B148" s="28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15" customHeight="1" x14ac:dyDescent="0.3">
      <c r="A149" s="25"/>
      <c r="B149" s="28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15" customHeight="1" x14ac:dyDescent="0.3">
      <c r="A150" s="25"/>
      <c r="B150" s="28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15" customHeight="1" x14ac:dyDescent="0.3">
      <c r="A151" s="25"/>
      <c r="B151" s="28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15" customHeight="1" x14ac:dyDescent="0.3">
      <c r="A152" s="25"/>
      <c r="B152" s="28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15" customHeight="1" x14ac:dyDescent="0.3">
      <c r="A153" s="25"/>
      <c r="B153" s="28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15" customHeight="1" x14ac:dyDescent="0.3">
      <c r="A154" s="25"/>
      <c r="B154" s="28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15" customHeight="1" x14ac:dyDescent="0.3">
      <c r="A155" s="25"/>
      <c r="B155" s="28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15" customHeight="1" x14ac:dyDescent="0.3">
      <c r="A156" s="25"/>
      <c r="B156" s="28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15" customHeight="1" x14ac:dyDescent="0.3">
      <c r="A157" s="25"/>
      <c r="B157" s="28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15" customHeight="1" x14ac:dyDescent="0.3">
      <c r="A158" s="25"/>
      <c r="B158" s="28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15" customHeight="1" x14ac:dyDescent="0.3">
      <c r="A159" s="25"/>
      <c r="B159" s="28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15" customHeight="1" x14ac:dyDescent="0.3">
      <c r="A160" s="25"/>
      <c r="B160" s="28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15" customHeight="1" x14ac:dyDescent="0.3">
      <c r="A161" s="25"/>
      <c r="B161" s="28"/>
      <c r="C161" s="7"/>
      <c r="D161" s="12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15" customHeight="1" x14ac:dyDescent="0.3">
      <c r="A162" s="25"/>
      <c r="B162" s="28"/>
      <c r="C162" s="7"/>
      <c r="D162" s="12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15" customHeight="1" x14ac:dyDescent="0.3">
      <c r="A163" s="25"/>
      <c r="B163" s="28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15" customHeight="1" x14ac:dyDescent="0.3">
      <c r="A164" s="25"/>
      <c r="B164" s="28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15" customHeight="1" x14ac:dyDescent="0.3">
      <c r="A165" s="25"/>
      <c r="B165" s="28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15" customHeight="1" x14ac:dyDescent="0.3">
      <c r="A166" s="25"/>
      <c r="B166" s="28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15" customHeight="1" x14ac:dyDescent="0.3">
      <c r="A167" s="25"/>
      <c r="B167" s="28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15" customHeight="1" x14ac:dyDescent="0.3">
      <c r="A168" s="25"/>
      <c r="B168" s="28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15" customHeight="1" x14ac:dyDescent="0.3">
      <c r="A169" s="25"/>
      <c r="B169" s="28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15" customHeight="1" x14ac:dyDescent="0.3">
      <c r="A170" s="25"/>
      <c r="B170" s="28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15" customHeight="1" x14ac:dyDescent="0.3">
      <c r="A171" s="25"/>
      <c r="B171" s="28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15" customHeight="1" x14ac:dyDescent="0.3">
      <c r="A172" s="25"/>
      <c r="B172" s="28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15" customHeight="1" x14ac:dyDescent="0.3">
      <c r="A173" s="25"/>
      <c r="B173" s="28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15" customHeight="1" x14ac:dyDescent="0.3">
      <c r="A174" s="25"/>
      <c r="B174" s="28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15" customHeight="1" x14ac:dyDescent="0.3">
      <c r="A175" s="25"/>
      <c r="B175" s="28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15" customHeight="1" x14ac:dyDescent="0.3">
      <c r="A176" s="25"/>
      <c r="B176" s="28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15" customHeight="1" x14ac:dyDescent="0.3">
      <c r="A177" s="25"/>
      <c r="B177" s="28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15" customHeight="1" x14ac:dyDescent="0.3">
      <c r="A178" s="25"/>
      <c r="B178" s="28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15" customHeight="1" x14ac:dyDescent="0.3">
      <c r="A179" s="25"/>
      <c r="B179" s="28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15" customHeight="1" x14ac:dyDescent="0.3">
      <c r="A180" s="25"/>
      <c r="B180" s="28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15" customHeight="1" x14ac:dyDescent="0.3">
      <c r="A181" s="25"/>
      <c r="B181" s="28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15" customHeight="1" x14ac:dyDescent="0.3">
      <c r="A182" s="25"/>
      <c r="B182" s="28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15" customHeight="1" x14ac:dyDescent="0.3">
      <c r="A183" s="25"/>
      <c r="B183" s="28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15" customHeight="1" x14ac:dyDescent="0.3">
      <c r="A184" s="25"/>
      <c r="B184" s="28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15" customHeight="1" x14ac:dyDescent="0.3">
      <c r="A185" s="25"/>
      <c r="B185" s="28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15" customHeight="1" x14ac:dyDescent="0.3">
      <c r="A186" s="25"/>
      <c r="B186" s="28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15" customHeight="1" x14ac:dyDescent="0.3">
      <c r="A187" s="25"/>
      <c r="B187" s="28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15" customHeight="1" x14ac:dyDescent="0.3">
      <c r="A188" s="25"/>
      <c r="B188" s="28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15" customHeight="1" x14ac:dyDescent="0.3">
      <c r="A189" s="25"/>
      <c r="B189" s="28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15" customHeight="1" x14ac:dyDescent="0.3">
      <c r="A190" s="25"/>
      <c r="B190" s="28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15" customHeight="1" x14ac:dyDescent="0.3">
      <c r="A191" s="25"/>
      <c r="B191" s="28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15" customHeight="1" x14ac:dyDescent="0.3">
      <c r="A192" s="25"/>
      <c r="B192" s="28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15" customHeight="1" x14ac:dyDescent="0.3">
      <c r="A193" s="25"/>
      <c r="B193" s="28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15" customHeight="1" x14ac:dyDescent="0.3">
      <c r="A194" s="25"/>
      <c r="B194" s="28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15" customHeight="1" x14ac:dyDescent="0.3">
      <c r="A195" s="25"/>
      <c r="B195" s="28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15" customHeight="1" x14ac:dyDescent="0.3">
      <c r="A196" s="25"/>
      <c r="B196" s="28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15" customHeight="1" x14ac:dyDescent="0.3">
      <c r="A197" s="25"/>
      <c r="B197" s="28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15" customHeight="1" x14ac:dyDescent="0.3">
      <c r="A198" s="25"/>
      <c r="B198" s="28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15" customHeight="1" x14ac:dyDescent="0.3">
      <c r="A199" s="25"/>
      <c r="B199" s="28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15" customHeight="1" x14ac:dyDescent="0.3">
      <c r="A200" s="25"/>
      <c r="B200" s="28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15" customHeight="1" x14ac:dyDescent="0.3">
      <c r="A201" s="25"/>
      <c r="B201" s="28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15" customHeight="1" x14ac:dyDescent="0.3">
      <c r="A202" s="25"/>
      <c r="B202" s="28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15" customHeight="1" x14ac:dyDescent="0.3">
      <c r="A203" s="25"/>
      <c r="B203" s="28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15" customHeight="1" x14ac:dyDescent="0.3">
      <c r="A204" s="25"/>
      <c r="B204" s="28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15" customHeight="1" x14ac:dyDescent="0.3">
      <c r="A205" s="25"/>
      <c r="B205" s="28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15" customHeight="1" x14ac:dyDescent="0.3">
      <c r="A206" s="25"/>
      <c r="B206" s="28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15" customHeight="1" x14ac:dyDescent="0.3">
      <c r="A207" s="25"/>
      <c r="B207" s="28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15" customHeight="1" x14ac:dyDescent="0.3">
      <c r="A208" s="25"/>
      <c r="B208" s="28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15" customHeight="1" x14ac:dyDescent="0.3">
      <c r="A209" s="25"/>
      <c r="B209" s="28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15" customHeight="1" x14ac:dyDescent="0.3">
      <c r="A210" s="25"/>
      <c r="B210" s="28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15" customHeight="1" x14ac:dyDescent="0.3">
      <c r="A211" s="25"/>
      <c r="B211" s="28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15" customHeight="1" x14ac:dyDescent="0.3">
      <c r="A212" s="25"/>
      <c r="B212" s="28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15" customHeight="1" x14ac:dyDescent="0.3">
      <c r="A213" s="25"/>
      <c r="B213" s="28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15" customHeight="1" x14ac:dyDescent="0.3">
      <c r="A214" s="25"/>
      <c r="B214" s="28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15" customHeight="1" x14ac:dyDescent="0.3">
      <c r="A215" s="25"/>
      <c r="B215" s="28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15" customHeight="1" x14ac:dyDescent="0.3">
      <c r="A216" s="25"/>
      <c r="B216" s="28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15" customHeight="1" x14ac:dyDescent="0.3">
      <c r="A217" s="25"/>
      <c r="B217" s="28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15" customHeight="1" x14ac:dyDescent="0.3">
      <c r="A218" s="25"/>
      <c r="B218" s="28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15" customHeight="1" x14ac:dyDescent="0.3">
      <c r="A219" s="25"/>
      <c r="B219" s="28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15" customHeight="1" x14ac:dyDescent="0.3">
      <c r="A220" s="25"/>
      <c r="B220" s="28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15" customHeight="1" x14ac:dyDescent="0.3">
      <c r="A221" s="25"/>
      <c r="B221" s="28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15" customHeight="1" x14ac:dyDescent="0.3">
      <c r="A222" s="25"/>
      <c r="B222" s="28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15" customHeight="1" x14ac:dyDescent="0.3">
      <c r="A223" s="25"/>
      <c r="B223" s="28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15" customHeight="1" x14ac:dyDescent="0.3">
      <c r="A224" s="25"/>
      <c r="B224" s="28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15" customHeight="1" x14ac:dyDescent="0.3">
      <c r="A225" s="25"/>
      <c r="B225" s="28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15" customHeight="1" x14ac:dyDescent="0.3">
      <c r="A226" s="25"/>
      <c r="B226" s="28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15" customHeight="1" x14ac:dyDescent="0.3">
      <c r="A227" s="25"/>
      <c r="B227" s="28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15" customHeight="1" x14ac:dyDescent="0.3">
      <c r="A228" s="25"/>
      <c r="B228" s="28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15" customHeight="1" x14ac:dyDescent="0.3">
      <c r="A229" s="25"/>
      <c r="B229" s="28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15" customHeight="1" x14ac:dyDescent="0.3">
      <c r="A230" s="25"/>
      <c r="B230" s="28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15" customHeight="1" x14ac:dyDescent="0.3">
      <c r="A231" s="25"/>
      <c r="B231" s="28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15" customHeight="1" x14ac:dyDescent="0.3">
      <c r="A232" s="25"/>
      <c r="B232" s="28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15" customHeight="1" x14ac:dyDescent="0.3">
      <c r="A233" s="25"/>
      <c r="B233" s="28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15" customHeight="1" x14ac:dyDescent="0.3">
      <c r="A234" s="25"/>
      <c r="B234" s="28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15" customHeight="1" x14ac:dyDescent="0.3">
      <c r="A235" s="25"/>
      <c r="B235" s="28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15" customHeight="1" x14ac:dyDescent="0.3">
      <c r="A236" s="25"/>
      <c r="B236" s="28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15" customHeight="1" x14ac:dyDescent="0.3">
      <c r="A237" s="25"/>
      <c r="B237" s="28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15" customHeight="1" x14ac:dyDescent="0.3">
      <c r="A238" s="25"/>
      <c r="B238" s="28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15" customHeight="1" x14ac:dyDescent="0.3">
      <c r="A239" s="25"/>
      <c r="B239" s="28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15" customHeight="1" x14ac:dyDescent="0.3">
      <c r="A240" s="25"/>
      <c r="B240" s="28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15" customHeight="1" x14ac:dyDescent="0.3">
      <c r="A241" s="25"/>
      <c r="B241" s="28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15" customHeight="1" x14ac:dyDescent="0.3">
      <c r="A242" s="25"/>
      <c r="B242" s="28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15" customHeight="1" x14ac:dyDescent="0.3">
      <c r="A243" s="25"/>
      <c r="B243" s="28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15" customHeight="1" x14ac:dyDescent="0.3">
      <c r="A244" s="25"/>
      <c r="B244" s="28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15" customHeight="1" x14ac:dyDescent="0.3">
      <c r="A245" s="25"/>
      <c r="B245" s="28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15" customHeight="1" x14ac:dyDescent="0.3">
      <c r="A246" s="25"/>
      <c r="B246" s="28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15" customHeight="1" x14ac:dyDescent="0.3">
      <c r="A247" s="25"/>
      <c r="B247" s="28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15" customHeight="1" x14ac:dyDescent="0.3">
      <c r="A248" s="25"/>
      <c r="B248" s="28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15" customHeight="1" x14ac:dyDescent="0.3">
      <c r="A249" s="25"/>
      <c r="B249" s="28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15" customHeight="1" x14ac:dyDescent="0.3">
      <c r="A250" s="25"/>
      <c r="B250" s="28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15" customHeight="1" x14ac:dyDescent="0.3">
      <c r="A251" s="25"/>
      <c r="B251" s="28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15" customHeight="1" x14ac:dyDescent="0.3">
      <c r="A252" s="25"/>
      <c r="B252" s="28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15" customHeight="1" x14ac:dyDescent="0.3">
      <c r="A253" s="25"/>
      <c r="B253" s="28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15" customHeight="1" x14ac:dyDescent="0.3">
      <c r="A254" s="25"/>
      <c r="B254" s="28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15" customHeight="1" x14ac:dyDescent="0.3">
      <c r="A255" s="25"/>
      <c r="B255" s="28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15" customHeight="1" x14ac:dyDescent="0.3">
      <c r="A256" s="25"/>
      <c r="B256" s="28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15" customHeight="1" x14ac:dyDescent="0.3">
      <c r="A257" s="25"/>
      <c r="B257" s="28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15" customHeight="1" x14ac:dyDescent="0.3">
      <c r="A258" s="25"/>
      <c r="B258" s="28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15" customHeight="1" x14ac:dyDescent="0.3">
      <c r="A259" s="25"/>
      <c r="B259" s="28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15" customHeight="1" x14ac:dyDescent="0.3">
      <c r="A260" s="25"/>
      <c r="B260" s="28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15" customHeight="1" x14ac:dyDescent="0.3">
      <c r="A261" s="25"/>
      <c r="B261" s="28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15" customHeight="1" x14ac:dyDescent="0.3">
      <c r="A262" s="25"/>
      <c r="B262" s="28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15" customHeight="1" x14ac:dyDescent="0.3">
      <c r="A263" s="25"/>
      <c r="B263" s="28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15" customHeight="1" x14ac:dyDescent="0.3">
      <c r="A264" s="25"/>
      <c r="B264" s="28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15" customHeight="1" x14ac:dyDescent="0.3">
      <c r="A265" s="25"/>
      <c r="B265" s="28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15" customHeight="1" x14ac:dyDescent="0.3">
      <c r="A266" s="25"/>
      <c r="B266" s="28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15" customHeight="1" x14ac:dyDescent="0.3">
      <c r="A267" s="25"/>
      <c r="B267" s="28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15" customHeight="1" x14ac:dyDescent="0.3">
      <c r="A268" s="25"/>
      <c r="B268" s="28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15" customHeight="1" x14ac:dyDescent="0.3">
      <c r="A269" s="25"/>
      <c r="B269" s="28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15" customHeight="1" x14ac:dyDescent="0.3">
      <c r="A270" s="25"/>
      <c r="B270" s="28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15" customHeight="1" x14ac:dyDescent="0.3">
      <c r="A271" s="25"/>
      <c r="B271" s="28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15" customHeight="1" x14ac:dyDescent="0.3">
      <c r="A272" s="25"/>
      <c r="B272" s="28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15" customHeight="1" x14ac:dyDescent="0.3">
      <c r="A273" s="25"/>
      <c r="B273" s="28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15" customHeight="1" x14ac:dyDescent="0.3">
      <c r="A274" s="25"/>
      <c r="B274" s="28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15" customHeight="1" x14ac:dyDescent="0.3">
      <c r="A275" s="25"/>
      <c r="B275" s="28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15" customHeight="1" x14ac:dyDescent="0.3">
      <c r="A276" s="25"/>
      <c r="B276" s="28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15" customHeight="1" x14ac:dyDescent="0.3">
      <c r="A277" s="25"/>
      <c r="B277" s="28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15" customHeight="1" x14ac:dyDescent="0.3">
      <c r="A278" s="25"/>
      <c r="B278" s="28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15" customHeight="1" x14ac:dyDescent="0.3">
      <c r="A279" s="25"/>
      <c r="B279" s="28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15" customHeight="1" x14ac:dyDescent="0.3">
      <c r="A280" s="25"/>
      <c r="B280" s="28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15" customHeight="1" x14ac:dyDescent="0.3">
      <c r="A281" s="25"/>
      <c r="B281" s="28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15" customHeight="1" x14ac:dyDescent="0.3">
      <c r="A282" s="25"/>
      <c r="B282" s="28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15" customHeight="1" x14ac:dyDescent="0.3">
      <c r="A283" s="25"/>
      <c r="B283" s="28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15" customHeight="1" x14ac:dyDescent="0.3">
      <c r="A284" s="25"/>
      <c r="B284" s="28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15" customHeight="1" x14ac:dyDescent="0.3">
      <c r="A285" s="25"/>
      <c r="B285" s="28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15" customHeight="1" x14ac:dyDescent="0.3">
      <c r="A286" s="25"/>
      <c r="B286" s="28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15" customHeight="1" x14ac:dyDescent="0.3">
      <c r="A287" s="25"/>
      <c r="B287" s="28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15" customHeight="1" x14ac:dyDescent="0.3">
      <c r="A288" s="25"/>
      <c r="B288" s="28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15" customHeight="1" x14ac:dyDescent="0.3">
      <c r="A289" s="25"/>
      <c r="B289" s="28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15" customHeight="1" x14ac:dyDescent="0.3">
      <c r="A290" s="25"/>
      <c r="B290" s="28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15" customHeight="1" x14ac:dyDescent="0.3">
      <c r="A291" s="25"/>
      <c r="B291" s="28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15" customHeight="1" x14ac:dyDescent="0.3">
      <c r="A292" s="25"/>
      <c r="B292" s="28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15" customHeight="1" x14ac:dyDescent="0.3">
      <c r="A293" s="25"/>
      <c r="B293" s="28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15" customHeight="1" x14ac:dyDescent="0.3">
      <c r="A294" s="25"/>
      <c r="B294" s="28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15" customHeight="1" x14ac:dyDescent="0.3">
      <c r="A295" s="25"/>
      <c r="B295" s="28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15" customHeight="1" x14ac:dyDescent="0.3">
      <c r="A296" s="25"/>
      <c r="B296" s="28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15" customHeight="1" x14ac:dyDescent="0.3">
      <c r="A297" s="25"/>
      <c r="B297" s="28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15" customHeight="1" x14ac:dyDescent="0.3">
      <c r="A298" s="25"/>
      <c r="B298" s="28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15" customHeight="1" x14ac:dyDescent="0.3">
      <c r="A299" s="25"/>
      <c r="B299" s="28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15" customHeight="1" x14ac:dyDescent="0.3">
      <c r="A300" s="25"/>
      <c r="B300" s="28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formatCells="0" insertRows="0"/>
  <mergeCells count="16">
    <mergeCell ref="A1:J6"/>
    <mergeCell ref="C13:D16"/>
    <mergeCell ref="E13:E16"/>
    <mergeCell ref="G13:G14"/>
    <mergeCell ref="G15:G16"/>
    <mergeCell ref="E7:H9"/>
    <mergeCell ref="B7:B11"/>
    <mergeCell ref="C10:H11"/>
    <mergeCell ref="A13:A14"/>
    <mergeCell ref="A7:A11"/>
    <mergeCell ref="F13:F14"/>
    <mergeCell ref="A15:A16"/>
    <mergeCell ref="B13:B14"/>
    <mergeCell ref="B15:B16"/>
    <mergeCell ref="F15:F16"/>
    <mergeCell ref="C7:D9"/>
  </mergeCells>
  <conditionalFormatting sqref="A1 E7 I7 A7:A12 F12:N12 A14 F14 F16">
    <cfRule type="expression" dxfId="240" priority="31">
      <formula>$C1="Option"</formula>
    </cfRule>
  </conditionalFormatting>
  <conditionalFormatting sqref="A1 K1:O6 A8:B9 K8:O11 A10:C10 A11:B11 A12:O12 F13:H13 A13:B16 J13:O16 F15:H15 A17:O18 C19:O19 A20:O20 K21:N27 A28:O999">
    <cfRule type="expression" dxfId="239" priority="42">
      <formula>$E1="Création"</formula>
    </cfRule>
    <cfRule type="expression" dxfId="238" priority="41">
      <formula>$E1="Modification"</formula>
    </cfRule>
  </conditionalFormatting>
  <conditionalFormatting sqref="A13 F13:N13">
    <cfRule type="expression" dxfId="237" priority="67">
      <formula>#REF!="Option"</formula>
    </cfRule>
  </conditionalFormatting>
  <conditionalFormatting sqref="A15 F15:N15">
    <cfRule type="expression" dxfId="236" priority="66">
      <formula>$C13="Option"</formula>
    </cfRule>
  </conditionalFormatting>
  <conditionalFormatting sqref="A16:A999">
    <cfRule type="expression" dxfId="235" priority="15">
      <formula>$C16="Option"</formula>
    </cfRule>
  </conditionalFormatting>
  <conditionalFormatting sqref="A7:B7 E7 I7 K7:O7">
    <cfRule type="expression" dxfId="234" priority="72">
      <formula>#REF!="Modification"</formula>
    </cfRule>
    <cfRule type="expression" dxfId="233" priority="73">
      <formula>#REF!="Création"</formula>
    </cfRule>
  </conditionalFormatting>
  <conditionalFormatting sqref="A19:B19">
    <cfRule type="expression" dxfId="232" priority="19">
      <formula>$E19="Fermeture"</formula>
    </cfRule>
    <cfRule type="expression" dxfId="231" priority="20">
      <formula>$E19="Modification"</formula>
    </cfRule>
    <cfRule type="expression" dxfId="230" priority="21">
      <formula>$E19="Création"</formula>
    </cfRule>
  </conditionalFormatting>
  <conditionalFormatting sqref="A21:C27">
    <cfRule type="expression" dxfId="229" priority="18">
      <formula>$E21="Création"</formula>
    </cfRule>
    <cfRule type="expression" dxfId="228" priority="16">
      <formula>$E21="Fermeture"</formula>
    </cfRule>
    <cfRule type="expression" dxfId="227" priority="17">
      <formula>$E21="Modification"</formula>
    </cfRule>
  </conditionalFormatting>
  <conditionalFormatting sqref="C13">
    <cfRule type="expression" dxfId="226" priority="64">
      <formula>$E15="Création"</formula>
    </cfRule>
    <cfRule type="expression" dxfId="225" priority="63">
      <formula>$E15="Modification"</formula>
    </cfRule>
    <cfRule type="expression" dxfId="224" priority="62">
      <formula>$E15="Fermeture"</formula>
    </cfRule>
  </conditionalFormatting>
  <conditionalFormatting sqref="C7:D7">
    <cfRule type="expression" dxfId="223" priority="28">
      <formula>#REF!="Création"</formula>
    </cfRule>
    <cfRule type="expression" dxfId="222" priority="27">
      <formula>#REF!="Modification"</formula>
    </cfRule>
    <cfRule type="expression" dxfId="221" priority="26">
      <formula>#REF!="Fermeture"</formula>
    </cfRule>
  </conditionalFormatting>
  <conditionalFormatting sqref="C8:D9">
    <cfRule type="expression" dxfId="220" priority="25">
      <formula>$E8="Création"</formula>
    </cfRule>
    <cfRule type="expression" dxfId="219" priority="23">
      <formula>$E8="Fermeture"</formula>
    </cfRule>
    <cfRule type="expression" dxfId="218" priority="24">
      <formula>$E8="Modification"</formula>
    </cfRule>
  </conditionalFormatting>
  <conditionalFormatting sqref="D7:D9">
    <cfRule type="expression" dxfId="217" priority="22">
      <formula>$C7="Option"</formula>
    </cfRule>
  </conditionalFormatting>
  <conditionalFormatting sqref="D17:D999">
    <cfRule type="expression" dxfId="216" priority="11">
      <formula>$C17="Option"</formula>
    </cfRule>
  </conditionalFormatting>
  <conditionalFormatting sqref="D21:H27">
    <cfRule type="expression" dxfId="215" priority="14">
      <formula>$E21="Création"</formula>
    </cfRule>
    <cfRule type="expression" dxfId="214" priority="13">
      <formula>$E21="Modification"</formula>
    </cfRule>
    <cfRule type="expression" dxfId="213" priority="12">
      <formula>$E21="Fermeture"</formula>
    </cfRule>
  </conditionalFormatting>
  <conditionalFormatting sqref="F17:N999">
    <cfRule type="expression" dxfId="212" priority="7">
      <formula>$C17="Option"</formula>
    </cfRule>
  </conditionalFormatting>
  <conditionalFormatting sqref="I21:J27">
    <cfRule type="expression" dxfId="211" priority="10">
      <formula>$E21="Création"</formula>
    </cfRule>
    <cfRule type="expression" dxfId="210" priority="9">
      <formula>$E21="Modification"</formula>
    </cfRule>
    <cfRule type="expression" dxfId="209" priority="8">
      <formula>$E21="Fermeture"</formula>
    </cfRule>
  </conditionalFormatting>
  <conditionalFormatting sqref="K1:N11 D12 I14:N14 I16:N16">
    <cfRule type="expression" dxfId="208" priority="29">
      <formula>$C1="Option"</formula>
    </cfRule>
  </conditionalFormatting>
  <conditionalFormatting sqref="K1:O6 K8:O11 A12:O12 J13:O16 A17:O18 C19:O19 A20:O20 K21:N27 A28:O999 A1 A8:B9 A10:C10 A11:B11 A13:B16 F13:H13 F15:H15">
    <cfRule type="expression" dxfId="207" priority="40">
      <formula>$E1="Fermeture"</formula>
    </cfRule>
  </conditionalFormatting>
  <conditionalFormatting sqref="K7:O7 A7:B7 E7 I7">
    <cfRule type="expression" dxfId="206" priority="71">
      <formula>#REF!="Fermeture"</formula>
    </cfRule>
  </conditionalFormatting>
  <conditionalFormatting sqref="N1:N999">
    <cfRule type="expression" dxfId="205" priority="37">
      <formula>$M1="Porteuse"</formula>
    </cfRule>
  </conditionalFormatting>
  <conditionalFormatting sqref="O21">
    <cfRule type="expression" dxfId="204" priority="2">
      <formula>$E21="Modification"</formula>
    </cfRule>
    <cfRule type="expression" dxfId="203" priority="3">
      <formula>$E21="Création"</formula>
    </cfRule>
    <cfRule type="expression" dxfId="202" priority="1">
      <formula>$E21="Fermeture"</formula>
    </cfRule>
  </conditionalFormatting>
  <conditionalFormatting sqref="O22:O27">
    <cfRule type="expression" dxfId="201" priority="4">
      <formula>$E20="Modification"</formula>
    </cfRule>
    <cfRule type="expression" dxfId="200" priority="6">
      <formula>$E20="Fermeture"</formula>
    </cfRule>
    <cfRule type="expression" dxfId="199" priority="5">
      <formula>$E20="Création"</formula>
    </cfRule>
  </conditionalFormatting>
  <dataValidations count="5">
    <dataValidation type="list" allowBlank="1" showInputMessage="1" showErrorMessage="1" sqref="E19:E300" xr:uid="{30697DA2-C6C6-4315-945B-9E629C0E14C5}">
      <formula1>List_Statut</formula1>
    </dataValidation>
    <dataValidation type="list" allowBlank="1" showInputMessage="1" showErrorMessage="1" sqref="C19:C300" xr:uid="{409539C7-ECB2-4ACC-860B-53A7F308A523}">
      <formula1>List_NatureELP</formula1>
    </dataValidation>
    <dataValidation type="list" allowBlank="1" showInputMessage="1" showErrorMessage="1" sqref="H19:H300" xr:uid="{3D487B3F-3E2C-403B-A171-598173EC3CED}">
      <formula1>List_CNU</formula1>
    </dataValidation>
    <dataValidation type="list" allowBlank="1" showInputMessage="1" showErrorMessage="1" sqref="M19:M300" xr:uid="{86F1776A-58BE-4ACE-AE8F-4770A1F73705}">
      <formula1>List_Mutualisation</formula1>
    </dataValidation>
    <dataValidation type="list" allowBlank="1" showInputMessage="1" showErrorMessage="1" sqref="L19:L300" xr:uid="{DC5D4F11-4567-45C8-9312-C71AB8D76E4E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A66F6-8BA0-4F72-A80B-C3998B588D61}">
  <sheetPr codeName="Feuil4"/>
  <dimension ref="A1:V300"/>
  <sheetViews>
    <sheetView topLeftCell="A7" zoomScaleNormal="100" workbookViewId="0">
      <selection activeCell="H23" sqref="H23"/>
    </sheetView>
  </sheetViews>
  <sheetFormatPr baseColWidth="10" defaultColWidth="11.42578125" defaultRowHeight="15" x14ac:dyDescent="0.25"/>
  <cols>
    <col min="1" max="1" width="39" style="18" customWidth="1"/>
    <col min="2" max="2" width="50.7109375" style="18" customWidth="1"/>
    <col min="3" max="3" width="15.5703125" style="21" customWidth="1"/>
    <col min="4" max="4" width="26.28515625" style="18" bestFit="1" customWidth="1"/>
    <col min="5" max="6" width="15.5703125" style="18" customWidth="1"/>
    <col min="7" max="7" width="25.140625" style="18" customWidth="1"/>
    <col min="8" max="8" width="27.140625" style="18" customWidth="1"/>
    <col min="9" max="9" width="35.28515625" style="18" customWidth="1"/>
    <col min="10" max="11" width="19.85546875" style="18" customWidth="1"/>
    <col min="12" max="12" width="38.5703125" style="18" customWidth="1"/>
    <col min="13" max="13" width="40.7109375" style="18" customWidth="1"/>
    <col min="14" max="14" width="31.7109375" style="18" customWidth="1"/>
    <col min="15" max="16" width="22.42578125" style="18" customWidth="1"/>
    <col min="17" max="17" width="20.28515625" style="18" customWidth="1"/>
    <col min="18" max="18" width="21.5703125" style="18" bestFit="1" customWidth="1"/>
    <col min="19" max="20" width="17.85546875" style="18" customWidth="1"/>
    <col min="21" max="21" width="79.5703125" style="18" customWidth="1"/>
    <col min="22" max="22" width="46.42578125" customWidth="1"/>
  </cols>
  <sheetData>
    <row r="1" spans="1:21" x14ac:dyDescent="0.25">
      <c r="A1" s="132"/>
      <c r="B1" s="133"/>
      <c r="C1" s="133"/>
      <c r="D1" s="133"/>
      <c r="E1" s="133"/>
      <c r="F1" s="133"/>
      <c r="G1" s="133"/>
      <c r="H1" s="133"/>
      <c r="I1" s="134"/>
      <c r="J1" s="34"/>
      <c r="K1" s="34"/>
      <c r="L1" s="34"/>
    </row>
    <row r="2" spans="1:21" x14ac:dyDescent="0.25">
      <c r="A2" s="135"/>
      <c r="B2" s="136"/>
      <c r="C2" s="136"/>
      <c r="D2" s="136"/>
      <c r="E2" s="136"/>
      <c r="F2" s="136"/>
      <c r="G2" s="136"/>
      <c r="H2" s="136"/>
      <c r="I2" s="137"/>
      <c r="J2" s="34"/>
      <c r="K2" s="34"/>
      <c r="L2" s="34"/>
    </row>
    <row r="3" spans="1:21" x14ac:dyDescent="0.25">
      <c r="A3" s="135"/>
      <c r="B3" s="136"/>
      <c r="C3" s="136"/>
      <c r="D3" s="136"/>
      <c r="E3" s="136"/>
      <c r="F3" s="136"/>
      <c r="G3" s="136"/>
      <c r="H3" s="136"/>
      <c r="I3" s="137"/>
      <c r="J3" s="34"/>
      <c r="K3" s="34"/>
      <c r="L3" s="34"/>
    </row>
    <row r="4" spans="1:21" x14ac:dyDescent="0.25">
      <c r="A4" s="135"/>
      <c r="B4" s="136"/>
      <c r="C4" s="136"/>
      <c r="D4" s="136"/>
      <c r="E4" s="136"/>
      <c r="F4" s="136"/>
      <c r="G4" s="136"/>
      <c r="H4" s="136"/>
      <c r="I4" s="137"/>
      <c r="J4" s="34"/>
      <c r="K4" s="34"/>
      <c r="L4" s="34"/>
    </row>
    <row r="5" spans="1:21" x14ac:dyDescent="0.25">
      <c r="A5" s="135"/>
      <c r="B5" s="136"/>
      <c r="C5" s="136"/>
      <c r="D5" s="136"/>
      <c r="E5" s="136"/>
      <c r="F5" s="136"/>
      <c r="G5" s="136"/>
      <c r="H5" s="136"/>
      <c r="I5" s="137"/>
      <c r="J5" s="34"/>
      <c r="K5" s="34"/>
      <c r="L5" s="34"/>
    </row>
    <row r="6" spans="1:21" x14ac:dyDescent="0.25">
      <c r="A6" s="169"/>
      <c r="B6" s="170"/>
      <c r="C6" s="170"/>
      <c r="D6" s="170"/>
      <c r="E6" s="170"/>
      <c r="F6" s="170"/>
      <c r="G6" s="170"/>
      <c r="H6" s="170"/>
      <c r="I6" s="171"/>
      <c r="J6" s="34"/>
      <c r="K6" s="34"/>
      <c r="L6" s="34"/>
    </row>
    <row r="7" spans="1:21" ht="14.45" customHeight="1" x14ac:dyDescent="0.25">
      <c r="A7" s="172" t="s">
        <v>284</v>
      </c>
      <c r="B7" s="175" t="str">
        <f>'Fiche Générale'!B2</f>
        <v>ODYSSEE</v>
      </c>
      <c r="C7" s="168" t="s">
        <v>252</v>
      </c>
      <c r="D7" s="168"/>
      <c r="E7" s="176" t="str">
        <f>'Fiche Générale'!B3</f>
        <v>Mineures/ Projets ODYSSEE</v>
      </c>
      <c r="F7" s="177"/>
      <c r="G7" s="177"/>
      <c r="H7" s="177"/>
      <c r="I7" s="158"/>
      <c r="J7" s="35"/>
      <c r="K7" s="35"/>
      <c r="L7" s="35"/>
      <c r="M7" s="22"/>
    </row>
    <row r="8" spans="1:21" ht="14.45" customHeight="1" x14ac:dyDescent="0.25">
      <c r="A8" s="173"/>
      <c r="B8" s="175"/>
      <c r="C8" s="168"/>
      <c r="D8" s="168"/>
      <c r="E8" s="178"/>
      <c r="F8" s="179"/>
      <c r="G8" s="179"/>
      <c r="H8" s="179"/>
      <c r="I8" s="159"/>
      <c r="J8" s="35"/>
      <c r="K8" s="35"/>
      <c r="L8" s="35"/>
      <c r="M8" s="22"/>
    </row>
    <row r="9" spans="1:21" ht="14.45" customHeight="1" x14ac:dyDescent="0.25">
      <c r="A9" s="173"/>
      <c r="B9" s="175"/>
      <c r="C9" s="168"/>
      <c r="D9" s="168"/>
      <c r="E9" s="180"/>
      <c r="F9" s="181"/>
      <c r="G9" s="181"/>
      <c r="H9" s="181"/>
      <c r="I9" s="160"/>
      <c r="J9" s="35"/>
      <c r="K9" s="35"/>
      <c r="L9" s="35"/>
      <c r="M9" s="22"/>
    </row>
    <row r="10" spans="1:21" ht="14.45" customHeight="1" x14ac:dyDescent="0.25">
      <c r="A10" s="173"/>
      <c r="B10" s="175"/>
      <c r="C10" s="161"/>
      <c r="D10" s="162"/>
      <c r="E10" s="162"/>
      <c r="F10" s="162"/>
      <c r="G10" s="162"/>
      <c r="H10" s="162"/>
      <c r="I10" s="163"/>
      <c r="J10" s="36"/>
      <c r="K10" s="36"/>
      <c r="L10" s="36"/>
      <c r="M10" s="22"/>
    </row>
    <row r="11" spans="1:21" ht="14.45" customHeight="1" x14ac:dyDescent="0.25">
      <c r="A11" s="174"/>
      <c r="B11" s="175"/>
      <c r="C11" s="164"/>
      <c r="D11" s="165"/>
      <c r="E11" s="165"/>
      <c r="F11" s="165"/>
      <c r="G11" s="165"/>
      <c r="H11" s="165"/>
      <c r="I11" s="166"/>
      <c r="J11" s="36"/>
      <c r="K11" s="36"/>
      <c r="L11" s="36"/>
      <c r="M11" s="22"/>
    </row>
    <row r="12" spans="1:21" x14ac:dyDescent="0.25">
      <c r="C12" s="18"/>
      <c r="I12" s="13"/>
      <c r="J12" s="13"/>
      <c r="K12" s="13"/>
      <c r="L12" s="13"/>
      <c r="O12" s="195" t="s">
        <v>285</v>
      </c>
      <c r="P12" s="196"/>
      <c r="Q12" s="197"/>
      <c r="R12" s="195" t="s">
        <v>286</v>
      </c>
      <c r="S12" s="196"/>
      <c r="T12" s="196"/>
      <c r="U12" s="197"/>
    </row>
    <row r="13" spans="1:21" x14ac:dyDescent="0.25">
      <c r="A13" s="182" t="s">
        <v>253</v>
      </c>
      <c r="B13" s="94" t="str">
        <f>'S1 Maquette '!B13:B14</f>
        <v xml:space="preserve">1ère année </v>
      </c>
      <c r="C13" s="94"/>
      <c r="D13" s="182"/>
      <c r="E13" s="186">
        <f>'S1 Maquette '!E13</f>
        <v>0</v>
      </c>
      <c r="F13" s="187"/>
      <c r="G13" s="188"/>
      <c r="H13" s="47"/>
      <c r="I13" s="47"/>
      <c r="J13" s="37"/>
      <c r="K13" s="37"/>
      <c r="L13" s="37"/>
      <c r="O13" s="198"/>
      <c r="P13" s="199"/>
      <c r="Q13" s="200"/>
      <c r="R13" s="198"/>
      <c r="S13" s="199"/>
      <c r="T13" s="199"/>
      <c r="U13" s="200"/>
    </row>
    <row r="14" spans="1:21" x14ac:dyDescent="0.25">
      <c r="A14" s="183"/>
      <c r="B14" s="94"/>
      <c r="C14" s="94"/>
      <c r="D14" s="185"/>
      <c r="E14" s="189"/>
      <c r="F14" s="190"/>
      <c r="G14" s="191"/>
      <c r="H14" s="47"/>
      <c r="I14" s="47"/>
      <c r="J14" s="37"/>
      <c r="K14" s="37"/>
      <c r="L14" s="37"/>
      <c r="O14" s="167" t="s">
        <v>287</v>
      </c>
      <c r="P14" s="195" t="s">
        <v>288</v>
      </c>
      <c r="Q14" s="197"/>
      <c r="R14" s="184"/>
      <c r="S14" s="144"/>
      <c r="T14" s="203"/>
      <c r="U14" s="182"/>
    </row>
    <row r="15" spans="1:21" x14ac:dyDescent="0.25">
      <c r="A15" s="182" t="s">
        <v>289</v>
      </c>
      <c r="B15" s="89" t="str">
        <f>'S1 Maquette '!B15:B16</f>
        <v>Semestre 1</v>
      </c>
      <c r="C15" s="90"/>
      <c r="D15" s="185"/>
      <c r="E15" s="189"/>
      <c r="F15" s="190"/>
      <c r="G15" s="191"/>
      <c r="H15" s="48" t="str">
        <f>'Fiche Générale'!B4</f>
        <v>Session Unique</v>
      </c>
      <c r="I15" s="48"/>
      <c r="J15" s="38"/>
      <c r="K15" s="38"/>
      <c r="L15" s="38"/>
      <c r="O15" s="167"/>
      <c r="P15" s="201"/>
      <c r="Q15" s="202"/>
      <c r="R15" s="184"/>
      <c r="S15" s="145"/>
      <c r="T15" s="203"/>
      <c r="U15" s="185"/>
    </row>
    <row r="16" spans="1:21" x14ac:dyDescent="0.25">
      <c r="A16" s="183"/>
      <c r="B16" s="92"/>
      <c r="C16" s="93"/>
      <c r="D16" s="183"/>
      <c r="E16" s="192"/>
      <c r="F16" s="193"/>
      <c r="G16" s="194"/>
      <c r="H16" s="48"/>
      <c r="I16" s="48"/>
      <c r="J16" s="38"/>
      <c r="K16" s="38"/>
      <c r="L16" s="38"/>
      <c r="O16" s="167"/>
      <c r="P16" s="201"/>
      <c r="Q16" s="202"/>
      <c r="R16" s="184"/>
      <c r="S16" s="145"/>
      <c r="T16" s="203"/>
      <c r="U16" s="185"/>
    </row>
    <row r="17" spans="1:22" x14ac:dyDescent="0.25">
      <c r="N17" s="19"/>
      <c r="O17" s="167"/>
      <c r="P17" s="198"/>
      <c r="Q17" s="200"/>
      <c r="R17" s="184"/>
      <c r="S17" s="146"/>
      <c r="T17" s="203"/>
      <c r="U17" s="183"/>
    </row>
    <row r="18" spans="1:22" ht="59.45" customHeight="1" x14ac:dyDescent="0.25">
      <c r="A18" s="3" t="s">
        <v>290</v>
      </c>
      <c r="B18" s="39" t="s">
        <v>291</v>
      </c>
      <c r="C18" s="3" t="s">
        <v>5</v>
      </c>
      <c r="D18" s="3" t="s">
        <v>292</v>
      </c>
      <c r="E18" s="3" t="s">
        <v>293</v>
      </c>
      <c r="F18" s="3" t="s">
        <v>294</v>
      </c>
      <c r="G18" s="3" t="s">
        <v>295</v>
      </c>
      <c r="H18" s="3" t="s">
        <v>296</v>
      </c>
      <c r="I18" s="3" t="s">
        <v>297</v>
      </c>
      <c r="J18" s="3" t="s">
        <v>298</v>
      </c>
      <c r="K18" s="3" t="s">
        <v>299</v>
      </c>
      <c r="L18" s="3" t="s">
        <v>300</v>
      </c>
      <c r="M18" s="3" t="s">
        <v>301</v>
      </c>
      <c r="N18" s="3" t="s">
        <v>302</v>
      </c>
      <c r="O18" s="3" t="s">
        <v>303</v>
      </c>
      <c r="P18" s="3" t="s">
        <v>291</v>
      </c>
      <c r="Q18" s="3" t="s">
        <v>304</v>
      </c>
      <c r="R18" s="3" t="s">
        <v>305</v>
      </c>
      <c r="S18" s="3" t="s">
        <v>291</v>
      </c>
      <c r="T18" s="3" t="s">
        <v>304</v>
      </c>
      <c r="U18" s="4" t="s">
        <v>306</v>
      </c>
      <c r="V18" s="4" t="s">
        <v>307</v>
      </c>
    </row>
    <row r="19" spans="1:22" ht="30.6" customHeight="1" x14ac:dyDescent="0.25">
      <c r="A19" s="42" t="str">
        <f>'S1 Maquette '!B19</f>
        <v xml:space="preserve">Switch ODYSSEE S1 </v>
      </c>
      <c r="B19" s="42" t="str">
        <f>'S1 Maquette '!C19</f>
        <v>BLOC</v>
      </c>
      <c r="C19" s="41">
        <f>'S1 Maquette '!E19</f>
        <v>0</v>
      </c>
      <c r="D19" s="7"/>
      <c r="E19" s="7"/>
      <c r="F19" s="7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7"/>
      <c r="V19" s="49"/>
    </row>
    <row r="20" spans="1:22" ht="30.6" customHeight="1" x14ac:dyDescent="0.25">
      <c r="A20" s="42" t="str">
        <f>'S1 Maquette '!B20</f>
        <v xml:space="preserve">Mini 1 Max 1 </v>
      </c>
      <c r="B20" s="42" t="str">
        <f>'S1 Maquette '!C20</f>
        <v>OPTION</v>
      </c>
      <c r="C20" s="41">
        <f>'S1 Maquette '!E20</f>
        <v>0</v>
      </c>
      <c r="D20" s="7"/>
      <c r="E20" s="7"/>
      <c r="F20" s="7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7"/>
      <c r="V20" s="49"/>
    </row>
    <row r="21" spans="1:22" ht="30.6" customHeight="1" x14ac:dyDescent="0.25">
      <c r="A21" s="42" t="str">
        <f>'S1 Maquette '!B21</f>
        <v>Intelligence artificielle pour les SHS : Textes et images</v>
      </c>
      <c r="B21" s="42" t="str">
        <f>'S1 Maquette '!C21</f>
        <v>UE</v>
      </c>
      <c r="C21" s="41">
        <f>'S1 Maquette '!E21</f>
        <v>0</v>
      </c>
      <c r="D21" s="7"/>
      <c r="E21" s="7" t="s">
        <v>308</v>
      </c>
      <c r="F21" s="7" t="s">
        <v>308</v>
      </c>
      <c r="G21" s="40" t="s">
        <v>308</v>
      </c>
      <c r="H21" s="40" t="s">
        <v>308</v>
      </c>
      <c r="I21" s="40" t="s">
        <v>308</v>
      </c>
      <c r="J21" s="40">
        <v>10</v>
      </c>
      <c r="K21" s="40"/>
      <c r="L21" s="40"/>
      <c r="M21" s="40" t="s">
        <v>9</v>
      </c>
      <c r="N21" s="40"/>
      <c r="O21" s="40">
        <v>2</v>
      </c>
      <c r="P21" s="40"/>
      <c r="Q21" s="40"/>
      <c r="R21" s="40"/>
      <c r="S21" s="40"/>
      <c r="T21" s="40"/>
      <c r="U21" s="7"/>
      <c r="V21" s="49"/>
    </row>
    <row r="22" spans="1:22" ht="30.6" customHeight="1" x14ac:dyDescent="0.25">
      <c r="A22" s="42" t="str">
        <f>'S1 Maquette '!B22</f>
        <v>Genres et (in)égalités : Histoire et construction du genre en SHS</v>
      </c>
      <c r="B22" s="42" t="str">
        <f>'S1 Maquette '!C22</f>
        <v>UE</v>
      </c>
      <c r="C22" s="41">
        <f>'S1 Maquette '!E22</f>
        <v>0</v>
      </c>
      <c r="D22" s="7"/>
      <c r="E22" s="7" t="s">
        <v>308</v>
      </c>
      <c r="F22" s="7" t="s">
        <v>308</v>
      </c>
      <c r="G22" s="40" t="s">
        <v>308</v>
      </c>
      <c r="H22" s="40" t="s">
        <v>308</v>
      </c>
      <c r="I22" s="40" t="s">
        <v>308</v>
      </c>
      <c r="J22" s="40">
        <v>10</v>
      </c>
      <c r="K22" s="40"/>
      <c r="L22" s="40"/>
      <c r="M22" s="40" t="s">
        <v>18</v>
      </c>
      <c r="N22" s="40"/>
      <c r="O22" s="40"/>
      <c r="P22" s="40" t="s">
        <v>10</v>
      </c>
      <c r="Q22" s="40">
        <v>1</v>
      </c>
      <c r="R22" s="40"/>
      <c r="S22" s="40"/>
      <c r="T22" s="40"/>
      <c r="U22" s="7"/>
      <c r="V22" s="49"/>
    </row>
    <row r="23" spans="1:22" ht="30.6" customHeight="1" x14ac:dyDescent="0.25">
      <c r="A23" s="42" t="str">
        <f>'S1 Maquette '!B23</f>
        <v>Sciences sociales et environnement S1 (1ECUE à choix)</v>
      </c>
      <c r="B23" s="42" t="str">
        <f>'S1 Maquette '!C23</f>
        <v>UE</v>
      </c>
      <c r="C23" s="41">
        <f>'S1 Maquette '!E23</f>
        <v>0</v>
      </c>
      <c r="D23" s="7"/>
      <c r="E23" s="7"/>
      <c r="F23" s="7"/>
      <c r="G23" s="40" t="s">
        <v>308</v>
      </c>
      <c r="H23" s="40" t="s">
        <v>308</v>
      </c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7"/>
      <c r="V23" s="49"/>
    </row>
    <row r="24" spans="1:22" ht="30.6" customHeight="1" x14ac:dyDescent="0.25">
      <c r="A24" s="42" t="str">
        <f>'S1 Maquette '!B24</f>
        <v xml:space="preserve"> Introduction aux sciences de l'environnement</v>
      </c>
      <c r="B24" s="42" t="str">
        <f>'S1 Maquette '!C24</f>
        <v>ECUE</v>
      </c>
      <c r="C24" s="41">
        <f>'S1 Maquette '!E24</f>
        <v>0</v>
      </c>
      <c r="D24" s="7"/>
      <c r="E24" s="7" t="s">
        <v>308</v>
      </c>
      <c r="F24" s="7" t="s">
        <v>308</v>
      </c>
      <c r="G24" s="40" t="s">
        <v>308</v>
      </c>
      <c r="H24" s="40" t="s">
        <v>308</v>
      </c>
      <c r="I24" s="40" t="s">
        <v>308</v>
      </c>
      <c r="J24" s="40">
        <v>10</v>
      </c>
      <c r="K24" s="40"/>
      <c r="L24" s="40"/>
      <c r="M24" s="40" t="s">
        <v>18</v>
      </c>
      <c r="N24" s="40"/>
      <c r="O24" s="40"/>
      <c r="P24" s="40" t="s">
        <v>10</v>
      </c>
      <c r="Q24" s="40">
        <v>2</v>
      </c>
      <c r="R24" s="40"/>
      <c r="S24" s="40"/>
      <c r="T24" s="40"/>
      <c r="U24" s="7"/>
      <c r="V24" s="49"/>
    </row>
    <row r="25" spans="1:22" ht="30.6" customHeight="1" x14ac:dyDescent="0.25">
      <c r="A25" s="42" t="str">
        <f>'S1 Maquette '!B25</f>
        <v xml:space="preserve">Approches environnementales de l'urbain </v>
      </c>
      <c r="B25" s="42" t="str">
        <f>'S1 Maquette '!C25</f>
        <v>ECUE</v>
      </c>
      <c r="C25" s="41">
        <f>'S1 Maquette '!E25</f>
        <v>0</v>
      </c>
      <c r="D25" s="7"/>
      <c r="E25" s="7" t="s">
        <v>308</v>
      </c>
      <c r="F25" s="7" t="s">
        <v>308</v>
      </c>
      <c r="G25" s="40" t="s">
        <v>308</v>
      </c>
      <c r="H25" s="40" t="s">
        <v>308</v>
      </c>
      <c r="I25" s="40" t="s">
        <v>308</v>
      </c>
      <c r="J25" s="40">
        <v>10</v>
      </c>
      <c r="K25" s="40"/>
      <c r="L25" s="40"/>
      <c r="M25" s="40" t="s">
        <v>18</v>
      </c>
      <c r="N25" s="40"/>
      <c r="O25" s="40"/>
      <c r="P25" s="40" t="s">
        <v>19</v>
      </c>
      <c r="Q25" s="40"/>
      <c r="R25" s="40"/>
      <c r="S25" s="40"/>
      <c r="T25" s="40"/>
      <c r="U25" s="7"/>
      <c r="V25" s="49"/>
    </row>
    <row r="26" spans="1:22" ht="30.6" customHeight="1" x14ac:dyDescent="0.25">
      <c r="A26" s="42" t="str">
        <f>'S1 Maquette '!B26</f>
        <v>Epistémologie des Sciences sociales: Figures des sciences sociales I</v>
      </c>
      <c r="B26" s="42" t="str">
        <f>'S1 Maquette '!C26</f>
        <v>UE</v>
      </c>
      <c r="C26" s="41">
        <f>'S1 Maquette '!E26</f>
        <v>0</v>
      </c>
      <c r="D26" s="7"/>
      <c r="E26" s="7" t="s">
        <v>308</v>
      </c>
      <c r="F26" s="7" t="s">
        <v>308</v>
      </c>
      <c r="G26" s="40" t="s">
        <v>308</v>
      </c>
      <c r="H26" s="40" t="s">
        <v>308</v>
      </c>
      <c r="I26" s="40" t="s">
        <v>308</v>
      </c>
      <c r="J26" s="40">
        <v>10</v>
      </c>
      <c r="K26" s="40"/>
      <c r="L26" s="40"/>
      <c r="M26" s="40" t="s">
        <v>18</v>
      </c>
      <c r="N26" s="40"/>
      <c r="O26" s="40"/>
      <c r="P26" s="40" t="s">
        <v>19</v>
      </c>
      <c r="Q26" s="40"/>
      <c r="R26" s="40"/>
      <c r="S26" s="40"/>
      <c r="T26" s="40"/>
      <c r="U26" s="7"/>
      <c r="V26" s="49"/>
    </row>
    <row r="27" spans="1:22" ht="30.6" customHeight="1" x14ac:dyDescent="0.25">
      <c r="A27" s="42" t="str">
        <f>'S1 Maquette '!B27</f>
        <v>Migrer à travers les âges</v>
      </c>
      <c r="B27" s="42" t="str">
        <f>'S1 Maquette '!C27</f>
        <v>UE</v>
      </c>
      <c r="C27" s="41">
        <f>'S1 Maquette '!E27</f>
        <v>0</v>
      </c>
      <c r="D27" s="7"/>
      <c r="E27" s="7" t="s">
        <v>308</v>
      </c>
      <c r="F27" s="7" t="s">
        <v>308</v>
      </c>
      <c r="G27" s="40" t="s">
        <v>308</v>
      </c>
      <c r="H27" s="40" t="s">
        <v>308</v>
      </c>
      <c r="I27" s="40" t="s">
        <v>308</v>
      </c>
      <c r="J27" s="40">
        <v>10</v>
      </c>
      <c r="K27" s="40"/>
      <c r="L27" s="40"/>
      <c r="M27" s="40" t="s">
        <v>18</v>
      </c>
      <c r="N27" s="40"/>
      <c r="O27" s="40"/>
      <c r="P27" s="40" t="s">
        <v>34</v>
      </c>
      <c r="Q27" s="40"/>
      <c r="R27" s="40"/>
      <c r="S27" s="40"/>
      <c r="T27" s="40"/>
      <c r="U27" s="7"/>
      <c r="V27" s="49"/>
    </row>
    <row r="28" spans="1:22" ht="30.6" customHeight="1" x14ac:dyDescent="0.25">
      <c r="A28" s="42">
        <f>'S1 Maquette '!B28</f>
        <v>0</v>
      </c>
      <c r="B28" s="42">
        <f>'S1 Maquette '!C28</f>
        <v>0</v>
      </c>
      <c r="C28" s="41">
        <f>'S1 Maquette '!E28</f>
        <v>0</v>
      </c>
      <c r="D28" s="7"/>
      <c r="E28" s="7"/>
      <c r="F28" s="7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7"/>
      <c r="V28" s="49"/>
    </row>
    <row r="29" spans="1:22" ht="30.6" customHeight="1" x14ac:dyDescent="0.25">
      <c r="A29" s="42">
        <f>'S1 Maquette '!B29</f>
        <v>0</v>
      </c>
      <c r="B29" s="42">
        <f>'S1 Maquette '!C29</f>
        <v>0</v>
      </c>
      <c r="C29" s="41">
        <f>'S1 Maquette '!E29</f>
        <v>0</v>
      </c>
      <c r="D29" s="7"/>
      <c r="E29" s="7"/>
      <c r="F29" s="7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7"/>
      <c r="V29" s="49"/>
    </row>
    <row r="30" spans="1:22" ht="30.6" customHeight="1" x14ac:dyDescent="0.25">
      <c r="A30" s="42">
        <f>'S1 Maquette '!B30</f>
        <v>0</v>
      </c>
      <c r="B30" s="42">
        <f>'S1 Maquette '!C30</f>
        <v>0</v>
      </c>
      <c r="C30" s="41">
        <f>'S1 Maquette '!E30</f>
        <v>0</v>
      </c>
      <c r="D30" s="7"/>
      <c r="E30" s="7"/>
      <c r="F30" s="7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7"/>
      <c r="V30" s="49"/>
    </row>
    <row r="31" spans="1:22" ht="30.6" customHeight="1" x14ac:dyDescent="0.25">
      <c r="A31" s="42">
        <f>'S1 Maquette '!B31</f>
        <v>0</v>
      </c>
      <c r="B31" s="42">
        <f>'S1 Maquette '!C31</f>
        <v>0</v>
      </c>
      <c r="C31" s="41">
        <f>'S1 Maquette '!E31</f>
        <v>0</v>
      </c>
      <c r="D31" s="7"/>
      <c r="E31" s="7"/>
      <c r="F31" s="7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7"/>
      <c r="V31" s="49"/>
    </row>
    <row r="32" spans="1:22" ht="30.6" customHeight="1" x14ac:dyDescent="0.25">
      <c r="A32" s="42">
        <f>'S1 Maquette '!B32</f>
        <v>0</v>
      </c>
      <c r="B32" s="42">
        <f>'S1 Maquette '!C32</f>
        <v>0</v>
      </c>
      <c r="C32" s="41">
        <f>'S1 Maquette '!E32</f>
        <v>0</v>
      </c>
      <c r="D32" s="7"/>
      <c r="E32" s="7"/>
      <c r="F32" s="7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7"/>
      <c r="V32" s="49"/>
    </row>
    <row r="33" spans="1:22" ht="30.6" customHeight="1" x14ac:dyDescent="0.25">
      <c r="A33" s="42">
        <f>'S1 Maquette '!B33</f>
        <v>0</v>
      </c>
      <c r="B33" s="42">
        <f>'S1 Maquette '!C33</f>
        <v>0</v>
      </c>
      <c r="C33" s="41">
        <f>'S1 Maquette '!E33</f>
        <v>0</v>
      </c>
      <c r="D33" s="7"/>
      <c r="E33" s="7"/>
      <c r="F33" s="7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7"/>
      <c r="V33" s="49"/>
    </row>
    <row r="34" spans="1:22" ht="30.6" customHeight="1" x14ac:dyDescent="0.25">
      <c r="A34" s="42">
        <f>'S1 Maquette '!B34</f>
        <v>0</v>
      </c>
      <c r="B34" s="42">
        <f>'S1 Maquette '!C34</f>
        <v>0</v>
      </c>
      <c r="C34" s="41">
        <f>'S1 Maquette '!E34</f>
        <v>0</v>
      </c>
      <c r="D34" s="7"/>
      <c r="E34" s="7"/>
      <c r="F34" s="7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7"/>
      <c r="V34" s="49"/>
    </row>
    <row r="35" spans="1:22" ht="30.6" customHeight="1" x14ac:dyDescent="0.25">
      <c r="A35" s="42">
        <f>'S1 Maquette '!B35</f>
        <v>0</v>
      </c>
      <c r="B35" s="42">
        <f>'S1 Maquette '!C35</f>
        <v>0</v>
      </c>
      <c r="C35" s="41">
        <f>'S1 Maquette '!E35</f>
        <v>0</v>
      </c>
      <c r="D35" s="7"/>
      <c r="E35" s="7"/>
      <c r="F35" s="7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7"/>
      <c r="V35" s="49"/>
    </row>
    <row r="36" spans="1:22" ht="30.6" customHeight="1" x14ac:dyDescent="0.25">
      <c r="A36" s="42">
        <f>'S1 Maquette '!B36</f>
        <v>0</v>
      </c>
      <c r="B36" s="42">
        <f>'S1 Maquette '!C36</f>
        <v>0</v>
      </c>
      <c r="C36" s="41">
        <f>'S1 Maquette '!E36</f>
        <v>0</v>
      </c>
      <c r="D36" s="7"/>
      <c r="E36" s="7"/>
      <c r="F36" s="7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7"/>
      <c r="V36" s="49"/>
    </row>
    <row r="37" spans="1:22" ht="30.6" customHeight="1" x14ac:dyDescent="0.25">
      <c r="A37" s="42">
        <f>'S1 Maquette '!B37</f>
        <v>0</v>
      </c>
      <c r="B37" s="42">
        <f>'S1 Maquette '!C37</f>
        <v>0</v>
      </c>
      <c r="C37" s="41">
        <f>'S1 Maquette '!E37</f>
        <v>0</v>
      </c>
      <c r="D37" s="7"/>
      <c r="E37" s="7"/>
      <c r="F37" s="7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7"/>
      <c r="V37" s="49"/>
    </row>
    <row r="38" spans="1:22" ht="30.6" customHeight="1" x14ac:dyDescent="0.25">
      <c r="A38" s="42">
        <f>'S1 Maquette '!B38</f>
        <v>0</v>
      </c>
      <c r="B38" s="42">
        <f>'S1 Maquette '!C38</f>
        <v>0</v>
      </c>
      <c r="C38" s="41">
        <f>'S1 Maquette '!E38</f>
        <v>0</v>
      </c>
      <c r="D38" s="7"/>
      <c r="E38" s="7"/>
      <c r="F38" s="7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7"/>
      <c r="V38" s="49"/>
    </row>
    <row r="39" spans="1:22" ht="30.6" customHeight="1" x14ac:dyDescent="0.25">
      <c r="A39" s="42">
        <f>'S1 Maquette '!B39</f>
        <v>0</v>
      </c>
      <c r="B39" s="42">
        <f>'S1 Maquette '!C39</f>
        <v>0</v>
      </c>
      <c r="C39" s="41">
        <f>'S1 Maquette '!E39</f>
        <v>0</v>
      </c>
      <c r="D39" s="7"/>
      <c r="E39" s="7"/>
      <c r="F39" s="7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7"/>
      <c r="V39" s="49"/>
    </row>
    <row r="40" spans="1:22" ht="30.6" customHeight="1" x14ac:dyDescent="0.25">
      <c r="A40" s="42">
        <f>'S1 Maquette '!B40</f>
        <v>0</v>
      </c>
      <c r="B40" s="42">
        <f>'S1 Maquette '!C40</f>
        <v>0</v>
      </c>
      <c r="C40" s="41">
        <f>'S1 Maquette '!E40</f>
        <v>0</v>
      </c>
      <c r="D40" s="7"/>
      <c r="E40" s="7"/>
      <c r="F40" s="7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7"/>
      <c r="V40" s="49"/>
    </row>
    <row r="41" spans="1:22" ht="30.6" customHeight="1" x14ac:dyDescent="0.25">
      <c r="A41" s="42">
        <f>'S1 Maquette '!B41</f>
        <v>0</v>
      </c>
      <c r="B41" s="42">
        <f>'S1 Maquette '!C41</f>
        <v>0</v>
      </c>
      <c r="C41" s="41">
        <f>'S1 Maquette '!E41</f>
        <v>0</v>
      </c>
      <c r="D41" s="7"/>
      <c r="E41" s="7"/>
      <c r="F41" s="7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7"/>
      <c r="V41" s="49"/>
    </row>
    <row r="42" spans="1:22" ht="30.6" customHeight="1" x14ac:dyDescent="0.25">
      <c r="A42" s="42">
        <f>'S1 Maquette '!B42</f>
        <v>0</v>
      </c>
      <c r="B42" s="42">
        <f>'S1 Maquette '!C42</f>
        <v>0</v>
      </c>
      <c r="C42" s="41">
        <f>'S1 Maquette '!E42</f>
        <v>0</v>
      </c>
      <c r="D42" s="7"/>
      <c r="E42" s="7"/>
      <c r="F42" s="7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7"/>
      <c r="V42" s="49"/>
    </row>
    <row r="43" spans="1:22" ht="30.6" customHeight="1" x14ac:dyDescent="0.25">
      <c r="A43" s="42">
        <f>'S1 Maquette '!B43</f>
        <v>0</v>
      </c>
      <c r="B43" s="42">
        <f>'S1 Maquette '!C43</f>
        <v>0</v>
      </c>
      <c r="C43" s="41">
        <f>'S1 Maquette '!E43</f>
        <v>0</v>
      </c>
      <c r="D43" s="7"/>
      <c r="E43" s="7"/>
      <c r="F43" s="7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7"/>
      <c r="V43" s="49"/>
    </row>
    <row r="44" spans="1:22" ht="30.6" customHeight="1" x14ac:dyDescent="0.25">
      <c r="A44" s="42">
        <f>'S1 Maquette '!B44</f>
        <v>0</v>
      </c>
      <c r="B44" s="42">
        <f>'S1 Maquette '!C44</f>
        <v>0</v>
      </c>
      <c r="C44" s="41">
        <f>'S1 Maquette '!E44</f>
        <v>0</v>
      </c>
      <c r="D44" s="7"/>
      <c r="E44" s="7"/>
      <c r="F44" s="7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7"/>
      <c r="V44" s="49"/>
    </row>
    <row r="45" spans="1:22" ht="30.6" customHeight="1" x14ac:dyDescent="0.25">
      <c r="A45" s="42">
        <f>'S1 Maquette '!B45</f>
        <v>0</v>
      </c>
      <c r="B45" s="42">
        <f>'S1 Maquette '!C45</f>
        <v>0</v>
      </c>
      <c r="C45" s="41">
        <f>'S1 Maquette '!E45</f>
        <v>0</v>
      </c>
      <c r="D45" s="7"/>
      <c r="E45" s="7"/>
      <c r="F45" s="7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7"/>
      <c r="V45" s="49"/>
    </row>
    <row r="46" spans="1:22" ht="30.6" customHeight="1" x14ac:dyDescent="0.25">
      <c r="A46" s="42">
        <f>'S1 Maquette '!B46</f>
        <v>0</v>
      </c>
      <c r="B46" s="42">
        <f>'S1 Maquette '!C46</f>
        <v>0</v>
      </c>
      <c r="C46" s="41">
        <f>'S1 Maquette '!E46</f>
        <v>0</v>
      </c>
      <c r="D46" s="7"/>
      <c r="E46" s="7"/>
      <c r="F46" s="7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7"/>
      <c r="V46" s="49"/>
    </row>
    <row r="47" spans="1:22" ht="30.6" customHeight="1" x14ac:dyDescent="0.25">
      <c r="A47" s="42">
        <f>'S1 Maquette '!B47</f>
        <v>0</v>
      </c>
      <c r="B47" s="42">
        <f>'S1 Maquette '!C47</f>
        <v>0</v>
      </c>
      <c r="C47" s="41">
        <f>'S1 Maquette '!E47</f>
        <v>0</v>
      </c>
      <c r="D47" s="7"/>
      <c r="E47" s="7"/>
      <c r="F47" s="7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7"/>
      <c r="V47" s="49"/>
    </row>
    <row r="48" spans="1:22" ht="30.6" customHeight="1" x14ac:dyDescent="0.25">
      <c r="A48" s="42">
        <f>'S1 Maquette '!B48</f>
        <v>0</v>
      </c>
      <c r="B48" s="42">
        <f>'S1 Maquette '!C48</f>
        <v>0</v>
      </c>
      <c r="C48" s="41">
        <f>'S1 Maquette '!E48</f>
        <v>0</v>
      </c>
      <c r="D48" s="7"/>
      <c r="E48" s="7"/>
      <c r="F48" s="7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7"/>
      <c r="V48" s="49"/>
    </row>
    <row r="49" spans="1:22" ht="30.6" customHeight="1" x14ac:dyDescent="0.25">
      <c r="A49" s="42">
        <f>'S1 Maquette '!B49</f>
        <v>0</v>
      </c>
      <c r="B49" s="42">
        <f>'S1 Maquette '!C49</f>
        <v>0</v>
      </c>
      <c r="C49" s="41">
        <f>'S1 Maquette '!E49</f>
        <v>0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7"/>
      <c r="V49" s="49"/>
    </row>
    <row r="50" spans="1:22" ht="30.6" customHeight="1" x14ac:dyDescent="0.25">
      <c r="A50" s="42">
        <f>'S1 Maquette '!B50</f>
        <v>0</v>
      </c>
      <c r="B50" s="42">
        <f>'S1 Maquette '!C50</f>
        <v>0</v>
      </c>
      <c r="C50" s="41">
        <f>'S1 Maquette '!E50</f>
        <v>0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7"/>
      <c r="V50" s="49"/>
    </row>
    <row r="51" spans="1:22" ht="30.6" customHeight="1" x14ac:dyDescent="0.25">
      <c r="A51" s="42">
        <f>'S1 Maquette '!B51</f>
        <v>0</v>
      </c>
      <c r="B51" s="42">
        <f>'S1 Maquette '!C51</f>
        <v>0</v>
      </c>
      <c r="C51" s="41">
        <f>'S1 Maquette '!E51</f>
        <v>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7"/>
      <c r="V51" s="49"/>
    </row>
    <row r="52" spans="1:22" ht="30.6" customHeight="1" x14ac:dyDescent="0.25">
      <c r="A52" s="42">
        <f>'S1 Maquette '!B52</f>
        <v>0</v>
      </c>
      <c r="B52" s="42">
        <f>'S1 Maquette '!C52</f>
        <v>0</v>
      </c>
      <c r="C52" s="41">
        <f>'S1 Maquette '!E52</f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7"/>
      <c r="V52" s="49"/>
    </row>
    <row r="53" spans="1:22" ht="30.6" customHeight="1" x14ac:dyDescent="0.25">
      <c r="A53" s="42">
        <f>'S1 Maquette '!B53</f>
        <v>0</v>
      </c>
      <c r="B53" s="42">
        <f>'S1 Maquette '!C53</f>
        <v>0</v>
      </c>
      <c r="C53" s="41">
        <f>'S1 Maquette '!E53</f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7"/>
      <c r="V53" s="49"/>
    </row>
    <row r="54" spans="1:22" ht="30.6" customHeight="1" x14ac:dyDescent="0.25">
      <c r="A54" s="42">
        <f>'S1 Maquette '!B54</f>
        <v>0</v>
      </c>
      <c r="B54" s="42">
        <f>'S1 Maquette '!C54</f>
        <v>0</v>
      </c>
      <c r="C54" s="41">
        <f>'S1 Maquette '!E54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7"/>
      <c r="V54" s="49"/>
    </row>
    <row r="55" spans="1:22" ht="30.6" customHeight="1" x14ac:dyDescent="0.25">
      <c r="A55" s="42">
        <f>'S1 Maquette '!B55</f>
        <v>0</v>
      </c>
      <c r="B55" s="42">
        <f>'S1 Maquette '!C55</f>
        <v>0</v>
      </c>
      <c r="C55" s="41">
        <f>'S1 Maquette '!E55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7"/>
      <c r="V55" s="49"/>
    </row>
    <row r="56" spans="1:22" ht="30.6" customHeight="1" x14ac:dyDescent="0.25">
      <c r="A56" s="42">
        <f>'S1 Maquette '!B56</f>
        <v>0</v>
      </c>
      <c r="B56" s="42">
        <f>'S1 Maquette '!C56</f>
        <v>0</v>
      </c>
      <c r="C56" s="41">
        <f>'S1 Maquette '!E56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7"/>
      <c r="V56" s="49"/>
    </row>
    <row r="57" spans="1:22" ht="30.6" customHeight="1" x14ac:dyDescent="0.25">
      <c r="A57" s="42">
        <f>'S1 Maquette '!B57</f>
        <v>0</v>
      </c>
      <c r="B57" s="42">
        <f>'S1 Maquette '!C57</f>
        <v>0</v>
      </c>
      <c r="C57" s="41">
        <f>'S1 Maquette '!E57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7"/>
      <c r="V57" s="49"/>
    </row>
    <row r="58" spans="1:22" ht="30.6" customHeight="1" x14ac:dyDescent="0.25">
      <c r="A58" s="42">
        <f>'S1 Maquette '!B58</f>
        <v>0</v>
      </c>
      <c r="B58" s="42">
        <f>'S1 Maquette '!C58</f>
        <v>0</v>
      </c>
      <c r="C58" s="41">
        <f>'S1 Maquette '!E58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7"/>
      <c r="V58" s="49"/>
    </row>
    <row r="59" spans="1:22" ht="30.6" customHeight="1" x14ac:dyDescent="0.25">
      <c r="A59" s="42">
        <f>'S1 Maquette '!B59</f>
        <v>0</v>
      </c>
      <c r="B59" s="42">
        <f>'S1 Maquette '!C59</f>
        <v>0</v>
      </c>
      <c r="C59" s="41">
        <f>'S1 Maquette '!E59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7"/>
      <c r="V59" s="49"/>
    </row>
    <row r="60" spans="1:22" ht="30.6" customHeight="1" x14ac:dyDescent="0.25">
      <c r="A60" s="42">
        <f>'S1 Maquette '!B60</f>
        <v>0</v>
      </c>
      <c r="B60" s="42">
        <f>'S1 Maquette '!C60</f>
        <v>0</v>
      </c>
      <c r="C60" s="41">
        <f>'S1 Maquette '!E60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7"/>
      <c r="V60" s="49"/>
    </row>
    <row r="61" spans="1:22" ht="30.6" customHeight="1" x14ac:dyDescent="0.25">
      <c r="A61" s="42">
        <f>'S1 Maquette '!B61</f>
        <v>0</v>
      </c>
      <c r="B61" s="42">
        <f>'S1 Maquette '!C61</f>
        <v>0</v>
      </c>
      <c r="C61" s="41">
        <f>'S1 Maquette '!E61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7"/>
      <c r="V61" s="49"/>
    </row>
    <row r="62" spans="1:22" ht="30.6" customHeight="1" x14ac:dyDescent="0.25">
      <c r="A62" s="42">
        <f>'S1 Maquette '!B62</f>
        <v>0</v>
      </c>
      <c r="B62" s="42">
        <f>'S1 Maquette '!C62</f>
        <v>0</v>
      </c>
      <c r="C62" s="41">
        <f>'S1 Maquette '!E62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7"/>
      <c r="V62" s="49"/>
    </row>
    <row r="63" spans="1:22" ht="30.6" customHeight="1" x14ac:dyDescent="0.25">
      <c r="A63" s="42">
        <f>'S1 Maquette '!B63</f>
        <v>0</v>
      </c>
      <c r="B63" s="42">
        <f>'S1 Maquette '!C63</f>
        <v>0</v>
      </c>
      <c r="C63" s="41">
        <f>'S1 Maquette '!E63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7"/>
      <c r="V63" s="49"/>
    </row>
    <row r="64" spans="1:22" ht="30.6" customHeight="1" x14ac:dyDescent="0.25">
      <c r="A64" s="42">
        <f>'S1 Maquette '!B64</f>
        <v>0</v>
      </c>
      <c r="B64" s="42">
        <f>'S1 Maquette '!C64</f>
        <v>0</v>
      </c>
      <c r="C64" s="41">
        <f>'S1 Maquette '!E64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7"/>
      <c r="V64" s="49"/>
    </row>
    <row r="65" spans="1:22" ht="30.6" customHeight="1" x14ac:dyDescent="0.25">
      <c r="A65" s="42">
        <f>'S1 Maquette '!B65</f>
        <v>0</v>
      </c>
      <c r="B65" s="42">
        <f>'S1 Maquette '!C65</f>
        <v>0</v>
      </c>
      <c r="C65" s="41">
        <f>'S1 Maquette '!E65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7"/>
      <c r="V65" s="49"/>
    </row>
    <row r="66" spans="1:22" ht="30.6" customHeight="1" x14ac:dyDescent="0.25">
      <c r="A66" s="42">
        <f>'S1 Maquette '!B66</f>
        <v>0</v>
      </c>
      <c r="B66" s="42">
        <f>'S1 Maquette '!C66</f>
        <v>0</v>
      </c>
      <c r="C66" s="41">
        <f>'S1 Maquette '!E66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7"/>
      <c r="V66" s="49"/>
    </row>
    <row r="67" spans="1:22" ht="30.6" customHeight="1" x14ac:dyDescent="0.25">
      <c r="A67" s="42">
        <f>'S1 Maquette '!B67</f>
        <v>0</v>
      </c>
      <c r="B67" s="42">
        <f>'S1 Maquette '!C67</f>
        <v>0</v>
      </c>
      <c r="C67" s="41">
        <f>'S1 Maquette '!E67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7"/>
      <c r="V67" s="49"/>
    </row>
    <row r="68" spans="1:22" ht="30.6" customHeight="1" x14ac:dyDescent="0.25">
      <c r="A68" s="42">
        <f>'S1 Maquette '!B68</f>
        <v>0</v>
      </c>
      <c r="B68" s="42">
        <f>'S1 Maquette '!C68</f>
        <v>0</v>
      </c>
      <c r="C68" s="41">
        <f>'S1 Maquette '!E68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7"/>
      <c r="V68" s="49"/>
    </row>
    <row r="69" spans="1:22" ht="30.6" customHeight="1" x14ac:dyDescent="0.25">
      <c r="A69" s="42">
        <f>'S1 Maquette '!B69</f>
        <v>0</v>
      </c>
      <c r="B69" s="42">
        <f>'S1 Maquette '!C69</f>
        <v>0</v>
      </c>
      <c r="C69" s="41">
        <f>'S1 Maquette '!E69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7"/>
      <c r="V69" s="49"/>
    </row>
    <row r="70" spans="1:22" ht="30.6" customHeight="1" x14ac:dyDescent="0.25">
      <c r="A70" s="42">
        <f>'S1 Maquette '!B70</f>
        <v>0</v>
      </c>
      <c r="B70" s="42">
        <f>'S1 Maquette '!C70</f>
        <v>0</v>
      </c>
      <c r="C70" s="41">
        <f>'S1 Maquette '!E70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7"/>
      <c r="V70" s="49"/>
    </row>
    <row r="71" spans="1:22" ht="30.6" customHeight="1" x14ac:dyDescent="0.25">
      <c r="A71" s="42">
        <f>'S1 Maquette '!B71</f>
        <v>0</v>
      </c>
      <c r="B71" s="42">
        <f>'S1 Maquette '!C71</f>
        <v>0</v>
      </c>
      <c r="C71" s="41">
        <f>'S1 Maquette '!E71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7"/>
      <c r="V71" s="49"/>
    </row>
    <row r="72" spans="1:22" ht="30.6" customHeight="1" x14ac:dyDescent="0.25">
      <c r="A72" s="42">
        <f>'S1 Maquette '!B72</f>
        <v>0</v>
      </c>
      <c r="B72" s="42">
        <f>'S1 Maquette '!C72</f>
        <v>0</v>
      </c>
      <c r="C72" s="41">
        <f>'S1 Maquette '!E72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7"/>
      <c r="V72" s="49"/>
    </row>
    <row r="73" spans="1:22" ht="30.6" customHeight="1" x14ac:dyDescent="0.25">
      <c r="A73" s="42">
        <f>'S1 Maquette '!B73</f>
        <v>0</v>
      </c>
      <c r="B73" s="42">
        <f>'S1 Maquette '!C73</f>
        <v>0</v>
      </c>
      <c r="C73" s="41">
        <f>'S1 Maquette '!E73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7"/>
      <c r="V73" s="49"/>
    </row>
    <row r="74" spans="1:22" ht="30.6" customHeight="1" x14ac:dyDescent="0.25">
      <c r="A74" s="42">
        <f>'S1 Maquette '!B74</f>
        <v>0</v>
      </c>
      <c r="B74" s="42">
        <f>'S1 Maquette '!C74</f>
        <v>0</v>
      </c>
      <c r="C74" s="41">
        <f>'S1 Maquette '!E74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7"/>
      <c r="V74" s="49"/>
    </row>
    <row r="75" spans="1:22" ht="30.6" customHeight="1" x14ac:dyDescent="0.25">
      <c r="A75" s="42">
        <f>'S1 Maquette '!B75</f>
        <v>0</v>
      </c>
      <c r="B75" s="42">
        <f>'S1 Maquette '!C75</f>
        <v>0</v>
      </c>
      <c r="C75" s="41">
        <f>'S1 Maquette '!E75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7"/>
      <c r="V75" s="49"/>
    </row>
    <row r="76" spans="1:22" ht="30.6" customHeight="1" x14ac:dyDescent="0.25">
      <c r="A76" s="42">
        <f>'S1 Maquette '!B76</f>
        <v>0</v>
      </c>
      <c r="B76" s="42">
        <f>'S1 Maquette '!C76</f>
        <v>0</v>
      </c>
      <c r="C76" s="41">
        <f>'S1 Maquette '!E76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7"/>
      <c r="V76" s="49"/>
    </row>
    <row r="77" spans="1:22" ht="30.6" customHeight="1" x14ac:dyDescent="0.25">
      <c r="A77" s="42">
        <f>'S1 Maquette '!B77</f>
        <v>0</v>
      </c>
      <c r="B77" s="42">
        <f>'S1 Maquette '!C77</f>
        <v>0</v>
      </c>
      <c r="C77" s="41">
        <f>'S1 Maquette '!E77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7"/>
      <c r="V77" s="49"/>
    </row>
    <row r="78" spans="1:22" ht="30.6" customHeight="1" x14ac:dyDescent="0.25">
      <c r="A78" s="42">
        <f>'S1 Maquette '!B78</f>
        <v>0</v>
      </c>
      <c r="B78" s="42">
        <f>'S1 Maquette '!C78</f>
        <v>0</v>
      </c>
      <c r="C78" s="41">
        <f>'S1 Maquette '!E78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7"/>
      <c r="V78" s="49"/>
    </row>
    <row r="79" spans="1:22" ht="30.6" customHeight="1" x14ac:dyDescent="0.25">
      <c r="A79" s="42">
        <f>'S1 Maquette '!B79</f>
        <v>0</v>
      </c>
      <c r="B79" s="42">
        <f>'S1 Maquette '!C79</f>
        <v>0</v>
      </c>
      <c r="C79" s="41">
        <f>'S1 Maquette '!E79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7"/>
      <c r="V79" s="49"/>
    </row>
    <row r="80" spans="1:22" ht="30.6" customHeight="1" x14ac:dyDescent="0.25">
      <c r="A80" s="42">
        <f>'S1 Maquette '!B80</f>
        <v>0</v>
      </c>
      <c r="B80" s="42">
        <f>'S1 Maquette '!C80</f>
        <v>0</v>
      </c>
      <c r="C80" s="41">
        <f>'S1 Maquette '!E80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7"/>
      <c r="V80" s="49"/>
    </row>
    <row r="81" spans="1:22" ht="30.6" customHeight="1" x14ac:dyDescent="0.25">
      <c r="A81" s="42">
        <f>'S1 Maquette '!B81</f>
        <v>0</v>
      </c>
      <c r="B81" s="42">
        <f>'S1 Maquette '!C81</f>
        <v>0</v>
      </c>
      <c r="C81" s="41">
        <f>'S1 Maquette '!E81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7"/>
      <c r="V81" s="49"/>
    </row>
    <row r="82" spans="1:22" ht="30.6" customHeight="1" x14ac:dyDescent="0.25">
      <c r="A82" s="42">
        <f>'S1 Maquette '!B82</f>
        <v>0</v>
      </c>
      <c r="B82" s="42">
        <f>'S1 Maquette '!C82</f>
        <v>0</v>
      </c>
      <c r="C82" s="41">
        <f>'S1 Maquette '!E82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7"/>
      <c r="V82" s="49"/>
    </row>
    <row r="83" spans="1:22" ht="30.6" customHeight="1" x14ac:dyDescent="0.25">
      <c r="A83" s="42">
        <f>'S1 Maquette '!B83</f>
        <v>0</v>
      </c>
      <c r="B83" s="42">
        <f>'S1 Maquette '!C83</f>
        <v>0</v>
      </c>
      <c r="C83" s="41">
        <f>'S1 Maquette '!E83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7"/>
      <c r="V83" s="49"/>
    </row>
    <row r="84" spans="1:22" ht="30.6" customHeight="1" x14ac:dyDescent="0.25">
      <c r="A84" s="42">
        <f>'S1 Maquette '!B84</f>
        <v>0</v>
      </c>
      <c r="B84" s="42">
        <f>'S1 Maquette '!C84</f>
        <v>0</v>
      </c>
      <c r="C84" s="41">
        <f>'S1 Maquette '!E84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7"/>
      <c r="V84" s="49"/>
    </row>
    <row r="85" spans="1:22" ht="30.6" customHeight="1" x14ac:dyDescent="0.25">
      <c r="A85" s="42">
        <f>'S1 Maquette '!B85</f>
        <v>0</v>
      </c>
      <c r="B85" s="42">
        <f>'S1 Maquette '!C85</f>
        <v>0</v>
      </c>
      <c r="C85" s="41">
        <f>'S1 Maquette '!E85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7"/>
      <c r="V85" s="49"/>
    </row>
    <row r="86" spans="1:22" ht="30.6" customHeight="1" x14ac:dyDescent="0.25">
      <c r="A86" s="42">
        <f>'S1 Maquette '!B86</f>
        <v>0</v>
      </c>
      <c r="B86" s="42">
        <f>'S1 Maquette '!C86</f>
        <v>0</v>
      </c>
      <c r="C86" s="41">
        <f>'S1 Maquette '!E86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7"/>
      <c r="V86" s="49"/>
    </row>
    <row r="87" spans="1:22" ht="30.6" customHeight="1" x14ac:dyDescent="0.25">
      <c r="A87" s="42">
        <f>'S1 Maquette '!B87</f>
        <v>0</v>
      </c>
      <c r="B87" s="42">
        <f>'S1 Maquette '!C87</f>
        <v>0</v>
      </c>
      <c r="C87" s="41">
        <f>'S1 Maquette '!E87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7"/>
      <c r="V87" s="49"/>
    </row>
    <row r="88" spans="1:22" ht="30.6" customHeight="1" x14ac:dyDescent="0.25">
      <c r="A88" s="42">
        <f>'S1 Maquette '!B88</f>
        <v>0</v>
      </c>
      <c r="B88" s="42">
        <f>'S1 Maquette '!C88</f>
        <v>0</v>
      </c>
      <c r="C88" s="41">
        <f>'S1 Maquette '!E88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7"/>
      <c r="V88" s="49"/>
    </row>
    <row r="89" spans="1:22" ht="30.6" customHeight="1" x14ac:dyDescent="0.25">
      <c r="A89" s="42">
        <f>'S1 Maquette '!B89</f>
        <v>0</v>
      </c>
      <c r="B89" s="42">
        <f>'S1 Maquette '!C89</f>
        <v>0</v>
      </c>
      <c r="C89" s="41">
        <f>'S1 Maquette '!E89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7"/>
      <c r="V89" s="49"/>
    </row>
    <row r="90" spans="1:22" ht="30.6" customHeight="1" x14ac:dyDescent="0.25">
      <c r="A90" s="42">
        <f>'S1 Maquette '!B90</f>
        <v>0</v>
      </c>
      <c r="B90" s="42">
        <f>'S1 Maquette '!C90</f>
        <v>0</v>
      </c>
      <c r="C90" s="41">
        <f>'S1 Maquette '!E90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7"/>
      <c r="V90" s="49"/>
    </row>
    <row r="91" spans="1:22" ht="30.6" customHeight="1" x14ac:dyDescent="0.25">
      <c r="A91" s="42">
        <f>'S1 Maquette '!B91</f>
        <v>0</v>
      </c>
      <c r="B91" s="42">
        <f>'S1 Maquette '!C91</f>
        <v>0</v>
      </c>
      <c r="C91" s="41">
        <f>'S1 Maquette '!E91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7"/>
      <c r="V91" s="49"/>
    </row>
    <row r="92" spans="1:22" ht="30.6" customHeight="1" x14ac:dyDescent="0.25">
      <c r="A92" s="42">
        <f>'S1 Maquette '!B92</f>
        <v>0</v>
      </c>
      <c r="B92" s="42">
        <f>'S1 Maquette '!C92</f>
        <v>0</v>
      </c>
      <c r="C92" s="41">
        <f>'S1 Maquette '!E92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7"/>
      <c r="V92" s="49"/>
    </row>
    <row r="93" spans="1:22" ht="30.6" customHeight="1" x14ac:dyDescent="0.25">
      <c r="A93" s="42">
        <f>'S1 Maquette '!B93</f>
        <v>0</v>
      </c>
      <c r="B93" s="42">
        <f>'S1 Maquette '!C93</f>
        <v>0</v>
      </c>
      <c r="C93" s="41">
        <f>'S1 Maquette '!E93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7"/>
      <c r="V93" s="49"/>
    </row>
    <row r="94" spans="1:22" ht="30.6" customHeight="1" x14ac:dyDescent="0.25">
      <c r="A94" s="42">
        <f>'S1 Maquette '!B94</f>
        <v>0</v>
      </c>
      <c r="B94" s="42">
        <f>'S1 Maquette '!C94</f>
        <v>0</v>
      </c>
      <c r="C94" s="41">
        <f>'S1 Maquette '!E94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7"/>
      <c r="V94" s="49"/>
    </row>
    <row r="95" spans="1:22" ht="30.6" customHeight="1" x14ac:dyDescent="0.25">
      <c r="A95" s="42">
        <f>'S1 Maquette '!B95</f>
        <v>0</v>
      </c>
      <c r="B95" s="42">
        <f>'S1 Maquette '!C95</f>
        <v>0</v>
      </c>
      <c r="C95" s="41">
        <f>'S1 Maquette '!E95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7"/>
      <c r="V95" s="49"/>
    </row>
    <row r="96" spans="1:22" ht="30.6" customHeight="1" x14ac:dyDescent="0.25">
      <c r="A96" s="42">
        <f>'S1 Maquette '!B96</f>
        <v>0</v>
      </c>
      <c r="B96" s="42">
        <f>'S1 Maquette '!C96</f>
        <v>0</v>
      </c>
      <c r="C96" s="41">
        <f>'S1 Maquette '!E96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7"/>
      <c r="V96" s="49"/>
    </row>
    <row r="97" spans="1:22" ht="30.6" customHeight="1" x14ac:dyDescent="0.25">
      <c r="A97" s="42">
        <f>'S1 Maquette '!B97</f>
        <v>0</v>
      </c>
      <c r="B97" s="42">
        <f>'S1 Maquette '!C97</f>
        <v>0</v>
      </c>
      <c r="C97" s="41">
        <f>'S1 Maquette '!E97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7"/>
      <c r="V97" s="49"/>
    </row>
    <row r="98" spans="1:22" ht="30.6" customHeight="1" x14ac:dyDescent="0.25">
      <c r="A98" s="42">
        <f>'S1 Maquette '!B98</f>
        <v>0</v>
      </c>
      <c r="B98" s="42">
        <f>'S1 Maquette '!C98</f>
        <v>0</v>
      </c>
      <c r="C98" s="41">
        <f>'S1 Maquette '!E98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7"/>
      <c r="V98" s="49"/>
    </row>
    <row r="99" spans="1:22" ht="30.6" customHeight="1" x14ac:dyDescent="0.25">
      <c r="A99" s="42">
        <f>'S1 Maquette '!B99</f>
        <v>0</v>
      </c>
      <c r="B99" s="42">
        <f>'S1 Maquette '!C99</f>
        <v>0</v>
      </c>
      <c r="C99" s="41">
        <f>'S1 Maquette '!E99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7"/>
      <c r="V99" s="49"/>
    </row>
    <row r="100" spans="1:22" ht="30.6" customHeight="1" x14ac:dyDescent="0.25">
      <c r="A100" s="42">
        <f>'S1 Maquette '!B100</f>
        <v>0</v>
      </c>
      <c r="B100" s="42">
        <f>'S1 Maquette '!C100</f>
        <v>0</v>
      </c>
      <c r="C100" s="41">
        <f>'S1 Maquette '!E100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7"/>
      <c r="V100" s="49"/>
    </row>
    <row r="101" spans="1:22" ht="30.6" customHeight="1" x14ac:dyDescent="0.25">
      <c r="A101" s="42">
        <f>'S1 Maquette '!B101</f>
        <v>0</v>
      </c>
      <c r="B101" s="42">
        <f>'S1 Maquette '!C101</f>
        <v>0</v>
      </c>
      <c r="C101" s="41">
        <f>'S1 Maquette '!E101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7"/>
      <c r="V101" s="49"/>
    </row>
    <row r="102" spans="1:22" ht="30.6" customHeight="1" x14ac:dyDescent="0.25">
      <c r="A102" s="42">
        <f>'S1 Maquette '!B102</f>
        <v>0</v>
      </c>
      <c r="B102" s="42">
        <f>'S1 Maquette '!C102</f>
        <v>0</v>
      </c>
      <c r="C102" s="41">
        <f>'S1 Maquette '!E102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7"/>
      <c r="V102" s="49"/>
    </row>
    <row r="103" spans="1:22" ht="30.6" customHeight="1" x14ac:dyDescent="0.25">
      <c r="A103" s="42">
        <f>'S1 Maquette '!B103</f>
        <v>0</v>
      </c>
      <c r="B103" s="42">
        <f>'S1 Maquette '!C103</f>
        <v>0</v>
      </c>
      <c r="C103" s="41">
        <f>'S1 Maquette '!E103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7"/>
      <c r="V103" s="49"/>
    </row>
    <row r="104" spans="1:22" ht="30.6" customHeight="1" x14ac:dyDescent="0.25">
      <c r="A104" s="42">
        <f>'S1 Maquette '!B104</f>
        <v>0</v>
      </c>
      <c r="B104" s="42">
        <f>'S1 Maquette '!C104</f>
        <v>0</v>
      </c>
      <c r="C104" s="41">
        <f>'S1 Maquette '!E104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7"/>
      <c r="V104" s="49"/>
    </row>
    <row r="105" spans="1:22" ht="30.6" customHeight="1" x14ac:dyDescent="0.25">
      <c r="A105" s="42">
        <f>'S1 Maquette '!B105</f>
        <v>0</v>
      </c>
      <c r="B105" s="42">
        <f>'S1 Maquette '!C105</f>
        <v>0</v>
      </c>
      <c r="C105" s="41">
        <f>'S1 Maquette '!E105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7"/>
      <c r="V105" s="49"/>
    </row>
    <row r="106" spans="1:22" ht="30.6" customHeight="1" x14ac:dyDescent="0.25">
      <c r="A106" s="42">
        <f>'S1 Maquette '!B106</f>
        <v>0</v>
      </c>
      <c r="B106" s="42">
        <f>'S1 Maquette '!C106</f>
        <v>0</v>
      </c>
      <c r="C106" s="41">
        <f>'S1 Maquette '!E106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7"/>
      <c r="V106" s="49"/>
    </row>
    <row r="107" spans="1:22" ht="30.6" customHeight="1" x14ac:dyDescent="0.25">
      <c r="A107" s="42">
        <f>'S1 Maquette '!B107</f>
        <v>0</v>
      </c>
      <c r="B107" s="42">
        <f>'S1 Maquette '!C107</f>
        <v>0</v>
      </c>
      <c r="C107" s="41">
        <f>'S1 Maquette '!E107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7"/>
      <c r="V107" s="49"/>
    </row>
    <row r="108" spans="1:22" ht="30.6" customHeight="1" x14ac:dyDescent="0.25">
      <c r="A108" s="42">
        <f>'S1 Maquette '!B108</f>
        <v>0</v>
      </c>
      <c r="B108" s="42">
        <f>'S1 Maquette '!C108</f>
        <v>0</v>
      </c>
      <c r="C108" s="41">
        <f>'S1 Maquette '!E108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7"/>
      <c r="V108" s="49"/>
    </row>
    <row r="109" spans="1:22" ht="30.6" customHeight="1" x14ac:dyDescent="0.25">
      <c r="A109" s="42">
        <f>'S1 Maquette '!B109</f>
        <v>0</v>
      </c>
      <c r="B109" s="42">
        <f>'S1 Maquette '!C109</f>
        <v>0</v>
      </c>
      <c r="C109" s="41">
        <f>'S1 Maquette '!E109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7"/>
      <c r="V109" s="49"/>
    </row>
    <row r="110" spans="1:22" ht="30.6" customHeight="1" x14ac:dyDescent="0.25">
      <c r="A110" s="42">
        <f>'S1 Maquette '!B110</f>
        <v>0</v>
      </c>
      <c r="B110" s="42">
        <f>'S1 Maquette '!C110</f>
        <v>0</v>
      </c>
      <c r="C110" s="41">
        <f>'S1 Maquette '!E110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7"/>
      <c r="V110" s="49"/>
    </row>
    <row r="111" spans="1:22" ht="30.6" customHeight="1" x14ac:dyDescent="0.25">
      <c r="A111" s="42">
        <f>'S1 Maquette '!B111</f>
        <v>0</v>
      </c>
      <c r="B111" s="42">
        <f>'S1 Maquette '!C111</f>
        <v>0</v>
      </c>
      <c r="C111" s="41">
        <f>'S1 Maquette '!E111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7"/>
      <c r="V111" s="49"/>
    </row>
    <row r="112" spans="1:22" ht="30.6" customHeight="1" x14ac:dyDescent="0.25">
      <c r="A112" s="42">
        <f>'S1 Maquette '!B112</f>
        <v>0</v>
      </c>
      <c r="B112" s="42">
        <f>'S1 Maquette '!C112</f>
        <v>0</v>
      </c>
      <c r="C112" s="41">
        <f>'S1 Maquette '!E112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7"/>
      <c r="V112" s="49"/>
    </row>
    <row r="113" spans="1:22" ht="30.6" customHeight="1" x14ac:dyDescent="0.25">
      <c r="A113" s="42">
        <f>'S1 Maquette '!B113</f>
        <v>0</v>
      </c>
      <c r="B113" s="42">
        <f>'S1 Maquette '!C113</f>
        <v>0</v>
      </c>
      <c r="C113" s="41">
        <f>'S1 Maquette '!E113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7"/>
      <c r="V113" s="49"/>
    </row>
    <row r="114" spans="1:22" ht="30.6" customHeight="1" x14ac:dyDescent="0.25">
      <c r="A114" s="42">
        <f>'S1 Maquette '!B114</f>
        <v>0</v>
      </c>
      <c r="B114" s="42">
        <f>'S1 Maquette '!C114</f>
        <v>0</v>
      </c>
      <c r="C114" s="41">
        <f>'S1 Maquette '!E114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7"/>
      <c r="V114" s="49"/>
    </row>
    <row r="115" spans="1:22" ht="30.6" customHeight="1" x14ac:dyDescent="0.25">
      <c r="A115" s="42">
        <f>'S1 Maquette '!B115</f>
        <v>0</v>
      </c>
      <c r="B115" s="42">
        <f>'S1 Maquette '!C115</f>
        <v>0</v>
      </c>
      <c r="C115" s="41">
        <f>'S1 Maquette '!E115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7"/>
      <c r="V115" s="49"/>
    </row>
    <row r="116" spans="1:22" ht="30.6" customHeight="1" x14ac:dyDescent="0.25">
      <c r="A116" s="42">
        <f>'S1 Maquette '!B116</f>
        <v>0</v>
      </c>
      <c r="B116" s="42">
        <f>'S1 Maquette '!C116</f>
        <v>0</v>
      </c>
      <c r="C116" s="41">
        <f>'S1 Maquette '!E116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7"/>
      <c r="V116" s="49"/>
    </row>
    <row r="117" spans="1:22" ht="30.6" customHeight="1" x14ac:dyDescent="0.25">
      <c r="A117" s="42">
        <f>'S1 Maquette '!B117</f>
        <v>0</v>
      </c>
      <c r="B117" s="42">
        <f>'S1 Maquette '!C117</f>
        <v>0</v>
      </c>
      <c r="C117" s="41">
        <f>'S1 Maquette '!E117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7"/>
      <c r="V117" s="49"/>
    </row>
    <row r="118" spans="1:22" ht="30.6" customHeight="1" x14ac:dyDescent="0.25">
      <c r="A118" s="42">
        <f>'S1 Maquette '!B118</f>
        <v>0</v>
      </c>
      <c r="B118" s="42">
        <f>'S1 Maquette '!C118</f>
        <v>0</v>
      </c>
      <c r="C118" s="41">
        <f>'S1 Maquette '!E118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7"/>
      <c r="V118" s="49"/>
    </row>
    <row r="119" spans="1:22" ht="30.6" customHeight="1" x14ac:dyDescent="0.25">
      <c r="A119" s="42">
        <f>'S1 Maquette '!B119</f>
        <v>0</v>
      </c>
      <c r="B119" s="42">
        <f>'S1 Maquette '!C119</f>
        <v>0</v>
      </c>
      <c r="C119" s="41">
        <f>'S1 Maquette '!E119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7"/>
      <c r="V119" s="49"/>
    </row>
    <row r="120" spans="1:22" ht="30.6" customHeight="1" x14ac:dyDescent="0.25">
      <c r="A120" s="42">
        <f>'S1 Maquette '!B120</f>
        <v>0</v>
      </c>
      <c r="B120" s="42">
        <f>'S1 Maquette '!C120</f>
        <v>0</v>
      </c>
      <c r="C120" s="41">
        <f>'S1 Maquette '!E120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7"/>
      <c r="V120" s="49"/>
    </row>
    <row r="121" spans="1:22" ht="30.6" customHeight="1" x14ac:dyDescent="0.25">
      <c r="A121" s="42">
        <f>'S1 Maquette '!B121</f>
        <v>0</v>
      </c>
      <c r="B121" s="42">
        <f>'S1 Maquette '!C121</f>
        <v>0</v>
      </c>
      <c r="C121" s="41">
        <f>'S1 Maquette '!E121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7"/>
      <c r="V121" s="49"/>
    </row>
    <row r="122" spans="1:22" ht="30.6" customHeight="1" x14ac:dyDescent="0.25">
      <c r="A122" s="42">
        <f>'S1 Maquette '!B122</f>
        <v>0</v>
      </c>
      <c r="B122" s="42">
        <f>'S1 Maquette '!C122</f>
        <v>0</v>
      </c>
      <c r="C122" s="41">
        <f>'S1 Maquette '!E122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7"/>
      <c r="V122" s="49"/>
    </row>
    <row r="123" spans="1:22" ht="30.6" customHeight="1" x14ac:dyDescent="0.25">
      <c r="A123" s="42">
        <f>'S1 Maquette '!B123</f>
        <v>0</v>
      </c>
      <c r="B123" s="42">
        <f>'S1 Maquette '!C123</f>
        <v>0</v>
      </c>
      <c r="C123" s="41">
        <f>'S1 Maquette '!E123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7"/>
      <c r="V123" s="49"/>
    </row>
    <row r="124" spans="1:22" ht="30.6" customHeight="1" x14ac:dyDescent="0.25">
      <c r="A124" s="42">
        <f>'S1 Maquette '!B124</f>
        <v>0</v>
      </c>
      <c r="B124" s="42">
        <f>'S1 Maquette '!C124</f>
        <v>0</v>
      </c>
      <c r="C124" s="41">
        <f>'S1 Maquette '!E124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7"/>
      <c r="V124" s="49"/>
    </row>
    <row r="125" spans="1:22" ht="30.6" customHeight="1" x14ac:dyDescent="0.25">
      <c r="A125" s="42">
        <f>'S1 Maquette '!B125</f>
        <v>0</v>
      </c>
      <c r="B125" s="42">
        <f>'S1 Maquette '!C125</f>
        <v>0</v>
      </c>
      <c r="C125" s="41">
        <f>'S1 Maquette '!E125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7"/>
      <c r="V125" s="49"/>
    </row>
    <row r="126" spans="1:22" ht="30.6" customHeight="1" x14ac:dyDescent="0.25">
      <c r="A126" s="42">
        <f>'S1 Maquette '!B126</f>
        <v>0</v>
      </c>
      <c r="B126" s="42">
        <f>'S1 Maquette '!C126</f>
        <v>0</v>
      </c>
      <c r="C126" s="41">
        <f>'S1 Maquette '!E126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7"/>
      <c r="V126" s="49"/>
    </row>
    <row r="127" spans="1:22" ht="30.6" customHeight="1" x14ac:dyDescent="0.25">
      <c r="A127" s="42">
        <f>'S1 Maquette '!B127</f>
        <v>0</v>
      </c>
      <c r="B127" s="42">
        <f>'S1 Maquette '!C127</f>
        <v>0</v>
      </c>
      <c r="C127" s="41">
        <f>'S1 Maquette '!E127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7"/>
      <c r="V127" s="49"/>
    </row>
    <row r="128" spans="1:22" ht="30.6" customHeight="1" x14ac:dyDescent="0.25">
      <c r="A128" s="42">
        <f>'S1 Maquette '!B128</f>
        <v>0</v>
      </c>
      <c r="B128" s="42">
        <f>'S1 Maquette '!C128</f>
        <v>0</v>
      </c>
      <c r="C128" s="41">
        <f>'S1 Maquette '!E128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7"/>
      <c r="V128" s="49"/>
    </row>
    <row r="129" spans="1:22" ht="30.6" customHeight="1" x14ac:dyDescent="0.25">
      <c r="A129" s="42">
        <f>'S1 Maquette '!B129</f>
        <v>0</v>
      </c>
      <c r="B129" s="42">
        <f>'S1 Maquette '!C129</f>
        <v>0</v>
      </c>
      <c r="C129" s="41">
        <f>'S1 Maquette '!E129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7"/>
      <c r="V129" s="49"/>
    </row>
    <row r="130" spans="1:22" ht="30.6" customHeight="1" x14ac:dyDescent="0.25">
      <c r="A130" s="42">
        <f>'S1 Maquette '!B130</f>
        <v>0</v>
      </c>
      <c r="B130" s="42">
        <f>'S1 Maquette '!C130</f>
        <v>0</v>
      </c>
      <c r="C130" s="41">
        <f>'S1 Maquette '!E130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7"/>
      <c r="V130" s="49"/>
    </row>
    <row r="131" spans="1:22" ht="30.6" customHeight="1" x14ac:dyDescent="0.25">
      <c r="A131" s="42">
        <f>'S1 Maquette '!B131</f>
        <v>0</v>
      </c>
      <c r="B131" s="42">
        <f>'S1 Maquette '!C131</f>
        <v>0</v>
      </c>
      <c r="C131" s="41">
        <f>'S1 Maquette '!E131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7"/>
      <c r="V131" s="49"/>
    </row>
    <row r="132" spans="1:22" ht="30.6" customHeight="1" x14ac:dyDescent="0.25">
      <c r="A132" s="42">
        <f>'S1 Maquette '!B132</f>
        <v>0</v>
      </c>
      <c r="B132" s="42">
        <f>'S1 Maquette '!C132</f>
        <v>0</v>
      </c>
      <c r="C132" s="41">
        <f>'S1 Maquette '!E132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7"/>
      <c r="V132" s="49"/>
    </row>
    <row r="133" spans="1:22" ht="30.6" customHeight="1" x14ac:dyDescent="0.25">
      <c r="A133" s="42">
        <f>'S1 Maquette '!B133</f>
        <v>0</v>
      </c>
      <c r="B133" s="42">
        <f>'S1 Maquette '!C133</f>
        <v>0</v>
      </c>
      <c r="C133" s="41">
        <f>'S1 Maquette '!E133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7"/>
      <c r="V133" s="49"/>
    </row>
    <row r="134" spans="1:22" ht="30.6" customHeight="1" x14ac:dyDescent="0.25">
      <c r="A134" s="42">
        <f>'S1 Maquette '!B134</f>
        <v>0</v>
      </c>
      <c r="B134" s="42">
        <f>'S1 Maquette '!C134</f>
        <v>0</v>
      </c>
      <c r="C134" s="41">
        <f>'S1 Maquette '!E134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7"/>
      <c r="V134" s="49"/>
    </row>
    <row r="135" spans="1:22" ht="30.6" customHeight="1" x14ac:dyDescent="0.25">
      <c r="A135" s="42">
        <f>'S1 Maquette '!B135</f>
        <v>0</v>
      </c>
      <c r="B135" s="42">
        <f>'S1 Maquette '!C135</f>
        <v>0</v>
      </c>
      <c r="C135" s="41">
        <f>'S1 Maquette '!E135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7"/>
      <c r="V135" s="49"/>
    </row>
    <row r="136" spans="1:22" ht="30.6" customHeight="1" x14ac:dyDescent="0.25">
      <c r="A136" s="42">
        <f>'S1 Maquette '!B136</f>
        <v>0</v>
      </c>
      <c r="B136" s="42">
        <f>'S1 Maquette '!C136</f>
        <v>0</v>
      </c>
      <c r="C136" s="41">
        <f>'S1 Maquette '!E136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7"/>
      <c r="V136" s="49"/>
    </row>
    <row r="137" spans="1:22" ht="30.6" customHeight="1" x14ac:dyDescent="0.25">
      <c r="A137" s="42">
        <f>'S1 Maquette '!B137</f>
        <v>0</v>
      </c>
      <c r="B137" s="42">
        <f>'S1 Maquette '!C137</f>
        <v>0</v>
      </c>
      <c r="C137" s="41">
        <f>'S1 Maquette '!E137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7"/>
      <c r="V137" s="49"/>
    </row>
    <row r="138" spans="1:22" ht="30.6" customHeight="1" x14ac:dyDescent="0.25">
      <c r="A138" s="42">
        <f>'S1 Maquette '!B138</f>
        <v>0</v>
      </c>
      <c r="B138" s="42">
        <f>'S1 Maquette '!C138</f>
        <v>0</v>
      </c>
      <c r="C138" s="41">
        <f>'S1 Maquette '!E138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7"/>
      <c r="V138" s="49"/>
    </row>
    <row r="139" spans="1:22" ht="30.6" customHeight="1" x14ac:dyDescent="0.25">
      <c r="A139" s="42">
        <f>'S1 Maquette '!B139</f>
        <v>0</v>
      </c>
      <c r="B139" s="42">
        <f>'S1 Maquette '!C139</f>
        <v>0</v>
      </c>
      <c r="C139" s="41">
        <f>'S1 Maquette '!E139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7"/>
      <c r="V139" s="49"/>
    </row>
    <row r="140" spans="1:22" ht="30.6" customHeight="1" x14ac:dyDescent="0.25">
      <c r="A140" s="42">
        <f>'S1 Maquette '!B140</f>
        <v>0</v>
      </c>
      <c r="B140" s="42">
        <f>'S1 Maquette '!C140</f>
        <v>0</v>
      </c>
      <c r="C140" s="41">
        <f>'S1 Maquette '!E140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7"/>
      <c r="V140" s="49"/>
    </row>
    <row r="141" spans="1:22" ht="30.6" customHeight="1" x14ac:dyDescent="0.25">
      <c r="A141" s="42">
        <f>'S1 Maquette '!B141</f>
        <v>0</v>
      </c>
      <c r="B141" s="42">
        <f>'S1 Maquette '!C141</f>
        <v>0</v>
      </c>
      <c r="C141" s="41">
        <f>'S1 Maquette '!E141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7"/>
      <c r="V141" s="49"/>
    </row>
    <row r="142" spans="1:22" ht="30.6" customHeight="1" x14ac:dyDescent="0.25">
      <c r="A142" s="42">
        <f>'S1 Maquette '!B142</f>
        <v>0</v>
      </c>
      <c r="B142" s="42">
        <f>'S1 Maquette '!C142</f>
        <v>0</v>
      </c>
      <c r="C142" s="41">
        <f>'S1 Maquette '!E142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7"/>
      <c r="V142" s="49"/>
    </row>
    <row r="143" spans="1:22" ht="30.6" customHeight="1" x14ac:dyDescent="0.25">
      <c r="A143" s="42">
        <f>'S1 Maquette '!B143</f>
        <v>0</v>
      </c>
      <c r="B143" s="42">
        <f>'S1 Maquette '!C143</f>
        <v>0</v>
      </c>
      <c r="C143" s="41">
        <f>'S1 Maquette '!E143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7"/>
      <c r="V143" s="49"/>
    </row>
    <row r="144" spans="1:22" ht="30.6" customHeight="1" x14ac:dyDescent="0.25">
      <c r="A144" s="42">
        <f>'S1 Maquette '!B144</f>
        <v>0</v>
      </c>
      <c r="B144" s="42">
        <f>'S1 Maquette '!C144</f>
        <v>0</v>
      </c>
      <c r="C144" s="41">
        <f>'S1 Maquette '!E144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7"/>
      <c r="V144" s="49"/>
    </row>
    <row r="145" spans="1:22" ht="30.6" customHeight="1" x14ac:dyDescent="0.25">
      <c r="A145" s="42">
        <f>'S1 Maquette '!B145</f>
        <v>0</v>
      </c>
      <c r="B145" s="42">
        <f>'S1 Maquette '!C145</f>
        <v>0</v>
      </c>
      <c r="C145" s="41">
        <f>'S1 Maquette '!E145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7"/>
      <c r="V145" s="49"/>
    </row>
    <row r="146" spans="1:22" ht="30.6" customHeight="1" x14ac:dyDescent="0.25">
      <c r="A146" s="42">
        <f>'S1 Maquette '!B146</f>
        <v>0</v>
      </c>
      <c r="B146" s="42">
        <f>'S1 Maquette '!C146</f>
        <v>0</v>
      </c>
      <c r="C146" s="41">
        <f>'S1 Maquette '!E146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7"/>
      <c r="V146" s="49"/>
    </row>
    <row r="147" spans="1:22" ht="30.6" customHeight="1" x14ac:dyDescent="0.25">
      <c r="A147" s="42">
        <f>'S1 Maquette '!B147</f>
        <v>0</v>
      </c>
      <c r="B147" s="42">
        <f>'S1 Maquette '!C147</f>
        <v>0</v>
      </c>
      <c r="C147" s="41">
        <f>'S1 Maquette '!E147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7"/>
      <c r="V147" s="49"/>
    </row>
    <row r="148" spans="1:22" ht="30.6" customHeight="1" x14ac:dyDescent="0.25">
      <c r="A148" s="42">
        <f>'S1 Maquette '!B148</f>
        <v>0</v>
      </c>
      <c r="B148" s="42">
        <f>'S1 Maquette '!C148</f>
        <v>0</v>
      </c>
      <c r="C148" s="41">
        <f>'S1 Maquette '!E148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7"/>
      <c r="V148" s="49"/>
    </row>
    <row r="149" spans="1:22" ht="30.6" customHeight="1" x14ac:dyDescent="0.25">
      <c r="A149" s="42">
        <f>'S1 Maquette '!B149</f>
        <v>0</v>
      </c>
      <c r="B149" s="42">
        <f>'S1 Maquette '!C149</f>
        <v>0</v>
      </c>
      <c r="C149" s="41">
        <f>'S1 Maquette '!E149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7"/>
      <c r="V149" s="49"/>
    </row>
    <row r="150" spans="1:22" ht="30.6" customHeight="1" x14ac:dyDescent="0.25">
      <c r="A150" s="42">
        <f>'S1 Maquette '!B150</f>
        <v>0</v>
      </c>
      <c r="B150" s="42">
        <f>'S1 Maquette '!C150</f>
        <v>0</v>
      </c>
      <c r="C150" s="41">
        <f>'S1 Maquette '!E150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7"/>
      <c r="V150" s="49"/>
    </row>
    <row r="151" spans="1:22" ht="30.6" customHeight="1" x14ac:dyDescent="0.25">
      <c r="A151" s="42">
        <f>'S1 Maquette '!B151</f>
        <v>0</v>
      </c>
      <c r="B151" s="42">
        <f>'S1 Maquette '!C151</f>
        <v>0</v>
      </c>
      <c r="C151" s="41">
        <f>'S1 Maquette '!E151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7"/>
      <c r="V151" s="49"/>
    </row>
    <row r="152" spans="1:22" ht="30.6" customHeight="1" x14ac:dyDescent="0.25">
      <c r="A152" s="42">
        <f>'S1 Maquette '!B152</f>
        <v>0</v>
      </c>
      <c r="B152" s="42">
        <f>'S1 Maquette '!C152</f>
        <v>0</v>
      </c>
      <c r="C152" s="41">
        <f>'S1 Maquette '!E152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7"/>
      <c r="V152" s="49"/>
    </row>
    <row r="153" spans="1:22" ht="30.6" customHeight="1" x14ac:dyDescent="0.25">
      <c r="A153" s="42">
        <f>'S1 Maquette '!B153</f>
        <v>0</v>
      </c>
      <c r="B153" s="42">
        <f>'S1 Maquette '!C153</f>
        <v>0</v>
      </c>
      <c r="C153" s="41">
        <f>'S1 Maquette '!E153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7"/>
      <c r="V153" s="49"/>
    </row>
    <row r="154" spans="1:22" ht="30.6" customHeight="1" x14ac:dyDescent="0.25">
      <c r="A154" s="42">
        <f>'S1 Maquette '!B154</f>
        <v>0</v>
      </c>
      <c r="B154" s="42">
        <f>'S1 Maquette '!C154</f>
        <v>0</v>
      </c>
      <c r="C154" s="41">
        <f>'S1 Maquette '!E154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7"/>
      <c r="V154" s="49"/>
    </row>
    <row r="155" spans="1:22" ht="30.6" customHeight="1" x14ac:dyDescent="0.25">
      <c r="A155" s="42">
        <f>'S1 Maquette '!B155</f>
        <v>0</v>
      </c>
      <c r="B155" s="42">
        <f>'S1 Maquette '!C155</f>
        <v>0</v>
      </c>
      <c r="C155" s="41">
        <f>'S1 Maquette '!E155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7"/>
      <c r="V155" s="49"/>
    </row>
    <row r="156" spans="1:22" ht="30.6" customHeight="1" x14ac:dyDescent="0.25">
      <c r="A156" s="42">
        <f>'S1 Maquette '!B156</f>
        <v>0</v>
      </c>
      <c r="B156" s="42">
        <f>'S1 Maquette '!C156</f>
        <v>0</v>
      </c>
      <c r="C156" s="41">
        <f>'S1 Maquette '!E156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7"/>
      <c r="V156" s="49"/>
    </row>
    <row r="157" spans="1:22" ht="30.6" customHeight="1" x14ac:dyDescent="0.25">
      <c r="A157" s="42">
        <f>'S1 Maquette '!B157</f>
        <v>0</v>
      </c>
      <c r="B157" s="42">
        <f>'S1 Maquette '!C157</f>
        <v>0</v>
      </c>
      <c r="C157" s="41">
        <f>'S1 Maquette '!E157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7"/>
      <c r="V157" s="49"/>
    </row>
    <row r="158" spans="1:22" ht="30.6" customHeight="1" x14ac:dyDescent="0.25">
      <c r="A158" s="42">
        <f>'S1 Maquette '!B158</f>
        <v>0</v>
      </c>
      <c r="B158" s="42">
        <f>'S1 Maquette '!C158</f>
        <v>0</v>
      </c>
      <c r="C158" s="41">
        <f>'S1 Maquette '!E158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7"/>
      <c r="V158" s="49"/>
    </row>
    <row r="159" spans="1:22" ht="30.6" customHeight="1" x14ac:dyDescent="0.25">
      <c r="A159" s="42">
        <f>'S1 Maquette '!B159</f>
        <v>0</v>
      </c>
      <c r="B159" s="42">
        <f>'S1 Maquette '!C159</f>
        <v>0</v>
      </c>
      <c r="C159" s="41">
        <f>'S1 Maquette '!E159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7"/>
      <c r="V159" s="49"/>
    </row>
    <row r="160" spans="1:22" ht="30.6" customHeight="1" x14ac:dyDescent="0.25">
      <c r="A160" s="42">
        <f>'S1 Maquette '!B160</f>
        <v>0</v>
      </c>
      <c r="B160" s="42">
        <f>'S1 Maquette '!C160</f>
        <v>0</v>
      </c>
      <c r="C160" s="41">
        <f>'S1 Maquette '!E160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7"/>
      <c r="V160" s="49"/>
    </row>
    <row r="161" spans="1:22" ht="30.6" customHeight="1" x14ac:dyDescent="0.25">
      <c r="A161" s="42">
        <f>'S1 Maquette '!B161</f>
        <v>0</v>
      </c>
      <c r="B161" s="42">
        <f>'S1 Maquette '!C161</f>
        <v>0</v>
      </c>
      <c r="C161" s="41">
        <f>'S1 Maquette '!E161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7"/>
      <c r="V161" s="49"/>
    </row>
    <row r="162" spans="1:22" ht="30.6" customHeight="1" x14ac:dyDescent="0.25">
      <c r="A162" s="42">
        <f>'S1 Maquette '!B162</f>
        <v>0</v>
      </c>
      <c r="B162" s="42">
        <f>'S1 Maquette '!C162</f>
        <v>0</v>
      </c>
      <c r="C162" s="41">
        <f>'S1 Maquette '!E162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7"/>
      <c r="V162" s="49"/>
    </row>
    <row r="163" spans="1:22" ht="30.6" customHeight="1" x14ac:dyDescent="0.25">
      <c r="A163" s="42">
        <f>'S1 Maquette '!B163</f>
        <v>0</v>
      </c>
      <c r="B163" s="42">
        <f>'S1 Maquette '!C163</f>
        <v>0</v>
      </c>
      <c r="C163" s="41">
        <f>'S1 Maquette '!E163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7"/>
      <c r="V163" s="49"/>
    </row>
    <row r="164" spans="1:22" ht="30.6" customHeight="1" x14ac:dyDescent="0.25">
      <c r="A164" s="42">
        <f>'S1 Maquette '!B164</f>
        <v>0</v>
      </c>
      <c r="B164" s="42">
        <f>'S1 Maquette '!C164</f>
        <v>0</v>
      </c>
      <c r="C164" s="41">
        <f>'S1 Maquette '!E164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7"/>
      <c r="V164" s="49"/>
    </row>
    <row r="165" spans="1:22" ht="30.6" customHeight="1" x14ac:dyDescent="0.25">
      <c r="A165" s="42">
        <f>'S1 Maquette '!B165</f>
        <v>0</v>
      </c>
      <c r="B165" s="42">
        <f>'S1 Maquette '!C165</f>
        <v>0</v>
      </c>
      <c r="C165" s="41">
        <f>'S1 Maquette '!E165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7"/>
      <c r="V165" s="49"/>
    </row>
    <row r="166" spans="1:22" ht="30.6" customHeight="1" x14ac:dyDescent="0.25">
      <c r="A166" s="42">
        <f>'S1 Maquette '!B166</f>
        <v>0</v>
      </c>
      <c r="B166" s="42">
        <f>'S1 Maquette '!C166</f>
        <v>0</v>
      </c>
      <c r="C166" s="41">
        <f>'S1 Maquette '!E166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7"/>
      <c r="V166" s="49"/>
    </row>
    <row r="167" spans="1:22" ht="30.6" customHeight="1" x14ac:dyDescent="0.25">
      <c r="A167" s="42">
        <f>'S1 Maquette '!B167</f>
        <v>0</v>
      </c>
      <c r="B167" s="42">
        <f>'S1 Maquette '!C167</f>
        <v>0</v>
      </c>
      <c r="C167" s="41">
        <f>'S1 Maquette '!E167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7"/>
      <c r="V167" s="49"/>
    </row>
    <row r="168" spans="1:22" ht="30.6" customHeight="1" x14ac:dyDescent="0.25">
      <c r="A168" s="42">
        <f>'S1 Maquette '!B168</f>
        <v>0</v>
      </c>
      <c r="B168" s="42">
        <f>'S1 Maquette '!C168</f>
        <v>0</v>
      </c>
      <c r="C168" s="41">
        <f>'S1 Maquette '!E168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7"/>
      <c r="V168" s="49"/>
    </row>
    <row r="169" spans="1:22" ht="30.6" customHeight="1" x14ac:dyDescent="0.25">
      <c r="A169" s="42">
        <f>'S1 Maquette '!B169</f>
        <v>0</v>
      </c>
      <c r="B169" s="42">
        <f>'S1 Maquette '!C169</f>
        <v>0</v>
      </c>
      <c r="C169" s="41">
        <f>'S1 Maquette '!E169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7"/>
      <c r="V169" s="49"/>
    </row>
    <row r="170" spans="1:22" ht="30.6" customHeight="1" x14ac:dyDescent="0.25">
      <c r="A170" s="42">
        <f>'S1 Maquette '!B170</f>
        <v>0</v>
      </c>
      <c r="B170" s="42">
        <f>'S1 Maquette '!C170</f>
        <v>0</v>
      </c>
      <c r="C170" s="41">
        <f>'S1 Maquette '!E170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7"/>
      <c r="V170" s="49"/>
    </row>
    <row r="171" spans="1:22" ht="30.6" customHeight="1" x14ac:dyDescent="0.25">
      <c r="A171" s="42">
        <f>'S1 Maquette '!B171</f>
        <v>0</v>
      </c>
      <c r="B171" s="42">
        <f>'S1 Maquette '!C171</f>
        <v>0</v>
      </c>
      <c r="C171" s="41">
        <f>'S1 Maquette '!E171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7"/>
      <c r="V171" s="49"/>
    </row>
    <row r="172" spans="1:22" ht="30.6" customHeight="1" x14ac:dyDescent="0.25">
      <c r="A172" s="42">
        <f>'S1 Maquette '!B172</f>
        <v>0</v>
      </c>
      <c r="B172" s="42">
        <f>'S1 Maquette '!C172</f>
        <v>0</v>
      </c>
      <c r="C172" s="41">
        <f>'S1 Maquette '!E172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7"/>
      <c r="V172" s="49"/>
    </row>
    <row r="173" spans="1:22" ht="30.6" customHeight="1" x14ac:dyDescent="0.25">
      <c r="A173" s="42">
        <f>'S1 Maquette '!B173</f>
        <v>0</v>
      </c>
      <c r="B173" s="42">
        <f>'S1 Maquette '!C173</f>
        <v>0</v>
      </c>
      <c r="C173" s="41">
        <f>'S1 Maquette '!E173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7"/>
      <c r="V173" s="49"/>
    </row>
    <row r="174" spans="1:22" ht="30.6" customHeight="1" x14ac:dyDescent="0.25">
      <c r="A174" s="42">
        <f>'S1 Maquette '!B174</f>
        <v>0</v>
      </c>
      <c r="B174" s="42">
        <f>'S1 Maquette '!C174</f>
        <v>0</v>
      </c>
      <c r="C174" s="41">
        <f>'S1 Maquette '!E174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7"/>
      <c r="V174" s="49"/>
    </row>
    <row r="175" spans="1:22" ht="30.6" customHeight="1" x14ac:dyDescent="0.25">
      <c r="A175" s="42">
        <f>'S1 Maquette '!B175</f>
        <v>0</v>
      </c>
      <c r="B175" s="42">
        <f>'S1 Maquette '!C175</f>
        <v>0</v>
      </c>
      <c r="C175" s="41">
        <f>'S1 Maquette '!E175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7"/>
      <c r="V175" s="49"/>
    </row>
    <row r="176" spans="1:22" ht="30.6" customHeight="1" x14ac:dyDescent="0.25">
      <c r="A176" s="42">
        <f>'S1 Maquette '!B176</f>
        <v>0</v>
      </c>
      <c r="B176" s="42">
        <f>'S1 Maquette '!C176</f>
        <v>0</v>
      </c>
      <c r="C176" s="41">
        <f>'S1 Maquette '!E176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7"/>
      <c r="V176" s="49"/>
    </row>
    <row r="177" spans="1:22" ht="30.6" customHeight="1" x14ac:dyDescent="0.25">
      <c r="A177" s="42">
        <f>'S1 Maquette '!B177</f>
        <v>0</v>
      </c>
      <c r="B177" s="42">
        <f>'S1 Maquette '!C177</f>
        <v>0</v>
      </c>
      <c r="C177" s="41">
        <f>'S1 Maquette '!E177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7"/>
      <c r="V177" s="49"/>
    </row>
    <row r="178" spans="1:22" ht="30.6" customHeight="1" x14ac:dyDescent="0.25">
      <c r="A178" s="42">
        <f>'S1 Maquette '!B178</f>
        <v>0</v>
      </c>
      <c r="B178" s="42">
        <f>'S1 Maquette '!C178</f>
        <v>0</v>
      </c>
      <c r="C178" s="41">
        <f>'S1 Maquette '!E178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7"/>
      <c r="V178" s="49"/>
    </row>
    <row r="179" spans="1:22" ht="30.6" customHeight="1" x14ac:dyDescent="0.25">
      <c r="A179" s="42">
        <f>'S1 Maquette '!B179</f>
        <v>0</v>
      </c>
      <c r="B179" s="42">
        <f>'S1 Maquette '!C179</f>
        <v>0</v>
      </c>
      <c r="C179" s="41">
        <f>'S1 Maquette '!E179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7"/>
      <c r="V179" s="49"/>
    </row>
    <row r="180" spans="1:22" ht="30.6" customHeight="1" x14ac:dyDescent="0.25">
      <c r="A180" s="42">
        <f>'S1 Maquette '!B180</f>
        <v>0</v>
      </c>
      <c r="B180" s="42">
        <f>'S1 Maquette '!C180</f>
        <v>0</v>
      </c>
      <c r="C180" s="41">
        <f>'S1 Maquette '!E180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7"/>
      <c r="V180" s="49"/>
    </row>
    <row r="181" spans="1:22" ht="30.6" customHeight="1" x14ac:dyDescent="0.25">
      <c r="A181" s="42">
        <f>'S1 Maquette '!B181</f>
        <v>0</v>
      </c>
      <c r="B181" s="42">
        <f>'S1 Maquette '!C181</f>
        <v>0</v>
      </c>
      <c r="C181" s="41">
        <f>'S1 Maquette '!E181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7"/>
      <c r="V181" s="49"/>
    </row>
    <row r="182" spans="1:22" ht="30.6" customHeight="1" x14ac:dyDescent="0.25">
      <c r="A182" s="42">
        <f>'S1 Maquette '!B182</f>
        <v>0</v>
      </c>
      <c r="B182" s="42">
        <f>'S1 Maquette '!C182</f>
        <v>0</v>
      </c>
      <c r="C182" s="41">
        <f>'S1 Maquette '!E182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7"/>
      <c r="V182" s="49"/>
    </row>
    <row r="183" spans="1:22" ht="30.6" customHeight="1" x14ac:dyDescent="0.25">
      <c r="A183" s="42">
        <f>'S1 Maquette '!B183</f>
        <v>0</v>
      </c>
      <c r="B183" s="42">
        <f>'S1 Maquette '!C183</f>
        <v>0</v>
      </c>
      <c r="C183" s="41">
        <f>'S1 Maquette '!E183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7"/>
      <c r="V183" s="49"/>
    </row>
    <row r="184" spans="1:22" ht="30.6" customHeight="1" x14ac:dyDescent="0.25">
      <c r="A184" s="42">
        <f>'S1 Maquette '!B184</f>
        <v>0</v>
      </c>
      <c r="B184" s="42">
        <f>'S1 Maquette '!C184</f>
        <v>0</v>
      </c>
      <c r="C184" s="41">
        <f>'S1 Maquette '!E184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7"/>
      <c r="V184" s="49"/>
    </row>
    <row r="185" spans="1:22" ht="30.6" customHeight="1" x14ac:dyDescent="0.25">
      <c r="A185" s="42">
        <f>'S1 Maquette '!B185</f>
        <v>0</v>
      </c>
      <c r="B185" s="42">
        <f>'S1 Maquette '!C185</f>
        <v>0</v>
      </c>
      <c r="C185" s="41">
        <f>'S1 Maquette '!E185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7"/>
      <c r="V185" s="49"/>
    </row>
    <row r="186" spans="1:22" ht="30.6" customHeight="1" x14ac:dyDescent="0.25">
      <c r="A186" s="42">
        <f>'S1 Maquette '!B186</f>
        <v>0</v>
      </c>
      <c r="B186" s="42">
        <f>'S1 Maquette '!C186</f>
        <v>0</v>
      </c>
      <c r="C186" s="41">
        <f>'S1 Maquette '!E186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7"/>
      <c r="V186" s="49"/>
    </row>
    <row r="187" spans="1:22" ht="30.6" customHeight="1" x14ac:dyDescent="0.25">
      <c r="A187" s="42">
        <f>'S1 Maquette '!B187</f>
        <v>0</v>
      </c>
      <c r="B187" s="42">
        <f>'S1 Maquette '!C187</f>
        <v>0</v>
      </c>
      <c r="C187" s="41">
        <f>'S1 Maquette '!E187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7"/>
      <c r="V187" s="49"/>
    </row>
    <row r="188" spans="1:22" ht="30.6" customHeight="1" x14ac:dyDescent="0.25">
      <c r="A188" s="42">
        <f>'S1 Maquette '!B188</f>
        <v>0</v>
      </c>
      <c r="B188" s="42">
        <f>'S1 Maquette '!C188</f>
        <v>0</v>
      </c>
      <c r="C188" s="41">
        <f>'S1 Maquette '!E188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7"/>
      <c r="V188" s="49"/>
    </row>
    <row r="189" spans="1:22" ht="30.6" customHeight="1" x14ac:dyDescent="0.25">
      <c r="A189" s="42">
        <f>'S1 Maquette '!B189</f>
        <v>0</v>
      </c>
      <c r="B189" s="42">
        <f>'S1 Maquette '!C189</f>
        <v>0</v>
      </c>
      <c r="C189" s="41">
        <f>'S1 Maquette '!E189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7"/>
      <c r="V189" s="49"/>
    </row>
    <row r="190" spans="1:22" ht="30.6" customHeight="1" x14ac:dyDescent="0.25">
      <c r="A190" s="42">
        <f>'S1 Maquette '!B190</f>
        <v>0</v>
      </c>
      <c r="B190" s="42">
        <f>'S1 Maquette '!C190</f>
        <v>0</v>
      </c>
      <c r="C190" s="41">
        <f>'S1 Maquette '!E190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7"/>
      <c r="V190" s="49"/>
    </row>
    <row r="191" spans="1:22" ht="30.6" customHeight="1" x14ac:dyDescent="0.25">
      <c r="A191" s="42">
        <f>'S1 Maquette '!B191</f>
        <v>0</v>
      </c>
      <c r="B191" s="42">
        <f>'S1 Maquette '!C191</f>
        <v>0</v>
      </c>
      <c r="C191" s="41">
        <f>'S1 Maquette '!E191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7"/>
      <c r="V191" s="49"/>
    </row>
    <row r="192" spans="1:22" ht="30.6" customHeight="1" x14ac:dyDescent="0.25">
      <c r="A192" s="42">
        <f>'S1 Maquette '!B192</f>
        <v>0</v>
      </c>
      <c r="B192" s="42">
        <f>'S1 Maquette '!C192</f>
        <v>0</v>
      </c>
      <c r="C192" s="41">
        <f>'S1 Maquette '!E192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7"/>
      <c r="V192" s="49"/>
    </row>
    <row r="193" spans="1:22" ht="30.6" customHeight="1" x14ac:dyDescent="0.25">
      <c r="A193" s="42">
        <f>'S1 Maquette '!B193</f>
        <v>0</v>
      </c>
      <c r="B193" s="42">
        <f>'S1 Maquette '!C193</f>
        <v>0</v>
      </c>
      <c r="C193" s="41">
        <f>'S1 Maquette '!E193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7"/>
      <c r="V193" s="49"/>
    </row>
    <row r="194" spans="1:22" ht="30.6" customHeight="1" x14ac:dyDescent="0.25">
      <c r="A194" s="42">
        <f>'S1 Maquette '!B194</f>
        <v>0</v>
      </c>
      <c r="B194" s="42">
        <f>'S1 Maquette '!C194</f>
        <v>0</v>
      </c>
      <c r="C194" s="41">
        <f>'S1 Maquette '!E194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7"/>
      <c r="V194" s="49"/>
    </row>
    <row r="195" spans="1:22" ht="30.6" customHeight="1" x14ac:dyDescent="0.25">
      <c r="A195" s="42">
        <f>'S1 Maquette '!B195</f>
        <v>0</v>
      </c>
      <c r="B195" s="42">
        <f>'S1 Maquette '!C195</f>
        <v>0</v>
      </c>
      <c r="C195" s="41">
        <f>'S1 Maquette '!E195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7"/>
      <c r="V195" s="49"/>
    </row>
    <row r="196" spans="1:22" ht="30.6" customHeight="1" x14ac:dyDescent="0.25">
      <c r="A196" s="42">
        <f>'S1 Maquette '!B196</f>
        <v>0</v>
      </c>
      <c r="B196" s="42">
        <f>'S1 Maquette '!C196</f>
        <v>0</v>
      </c>
      <c r="C196" s="41">
        <f>'S1 Maquette '!E196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7"/>
      <c r="V196" s="49"/>
    </row>
    <row r="197" spans="1:22" ht="30.6" customHeight="1" x14ac:dyDescent="0.25">
      <c r="A197" s="42">
        <f>'S1 Maquette '!B197</f>
        <v>0</v>
      </c>
      <c r="B197" s="42">
        <f>'S1 Maquette '!C197</f>
        <v>0</v>
      </c>
      <c r="C197" s="41">
        <f>'S1 Maquette '!E197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7"/>
      <c r="V197" s="49"/>
    </row>
    <row r="198" spans="1:22" ht="30.6" customHeight="1" x14ac:dyDescent="0.25">
      <c r="A198" s="42">
        <f>'S1 Maquette '!B198</f>
        <v>0</v>
      </c>
      <c r="B198" s="42">
        <f>'S1 Maquette '!C198</f>
        <v>0</v>
      </c>
      <c r="C198" s="41">
        <f>'S1 Maquette '!E198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7"/>
      <c r="V198" s="49"/>
    </row>
    <row r="199" spans="1:22" ht="30.6" customHeight="1" x14ac:dyDescent="0.25">
      <c r="A199" s="42">
        <f>'S1 Maquette '!B199</f>
        <v>0</v>
      </c>
      <c r="B199" s="42">
        <f>'S1 Maquette '!C199</f>
        <v>0</v>
      </c>
      <c r="C199" s="41">
        <f>'S1 Maquette '!E199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7"/>
      <c r="V199" s="49"/>
    </row>
    <row r="200" spans="1:22" ht="30.6" customHeight="1" x14ac:dyDescent="0.25">
      <c r="A200" s="42">
        <f>'S1 Maquette '!B200</f>
        <v>0</v>
      </c>
      <c r="B200" s="42">
        <f>'S1 Maquette '!C200</f>
        <v>0</v>
      </c>
      <c r="C200" s="41">
        <f>'S1 Maquette '!E200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7"/>
      <c r="V200" s="49"/>
    </row>
    <row r="201" spans="1:22" ht="30.6" customHeight="1" x14ac:dyDescent="0.25">
      <c r="A201" s="42">
        <f>'S1 Maquette '!B201</f>
        <v>0</v>
      </c>
      <c r="B201" s="42">
        <f>'S1 Maquette '!C201</f>
        <v>0</v>
      </c>
      <c r="C201" s="41">
        <f>'S1 Maquette '!E201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7"/>
      <c r="V201" s="49"/>
    </row>
    <row r="202" spans="1:22" ht="30.6" customHeight="1" x14ac:dyDescent="0.25">
      <c r="A202" s="42">
        <f>'S1 Maquette '!B202</f>
        <v>0</v>
      </c>
      <c r="B202" s="42">
        <f>'S1 Maquette '!C202</f>
        <v>0</v>
      </c>
      <c r="C202" s="41">
        <f>'S1 Maquette '!E202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7"/>
      <c r="V202" s="49"/>
    </row>
    <row r="203" spans="1:22" ht="30.6" customHeight="1" x14ac:dyDescent="0.25">
      <c r="A203" s="42">
        <f>'S1 Maquette '!B203</f>
        <v>0</v>
      </c>
      <c r="B203" s="42">
        <f>'S1 Maquette '!C203</f>
        <v>0</v>
      </c>
      <c r="C203" s="41">
        <f>'S1 Maquette '!E203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7"/>
      <c r="V203" s="49"/>
    </row>
    <row r="204" spans="1:22" ht="30.6" customHeight="1" x14ac:dyDescent="0.25">
      <c r="A204" s="42">
        <f>'S1 Maquette '!B204</f>
        <v>0</v>
      </c>
      <c r="B204" s="42">
        <f>'S1 Maquette '!C204</f>
        <v>0</v>
      </c>
      <c r="C204" s="41">
        <f>'S1 Maquette '!E204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7"/>
      <c r="V204" s="49"/>
    </row>
    <row r="205" spans="1:22" ht="30.6" customHeight="1" x14ac:dyDescent="0.25">
      <c r="A205" s="42">
        <f>'S1 Maquette '!B205</f>
        <v>0</v>
      </c>
      <c r="B205" s="42">
        <f>'S1 Maquette '!C205</f>
        <v>0</v>
      </c>
      <c r="C205" s="41">
        <f>'S1 Maquette '!E205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7"/>
      <c r="V205" s="49"/>
    </row>
    <row r="206" spans="1:22" ht="30.6" customHeight="1" x14ac:dyDescent="0.25">
      <c r="A206" s="42">
        <f>'S1 Maquette '!B206</f>
        <v>0</v>
      </c>
      <c r="B206" s="42">
        <f>'S1 Maquette '!C206</f>
        <v>0</v>
      </c>
      <c r="C206" s="41">
        <f>'S1 Maquette '!E206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7"/>
      <c r="V206" s="49"/>
    </row>
    <row r="207" spans="1:22" ht="30.6" customHeight="1" x14ac:dyDescent="0.25">
      <c r="A207" s="42">
        <f>'S1 Maquette '!B207</f>
        <v>0</v>
      </c>
      <c r="B207" s="42">
        <f>'S1 Maquette '!C207</f>
        <v>0</v>
      </c>
      <c r="C207" s="41">
        <f>'S1 Maquette '!E207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7"/>
      <c r="V207" s="49"/>
    </row>
    <row r="208" spans="1:22" ht="30.6" customHeight="1" x14ac:dyDescent="0.25">
      <c r="A208" s="42">
        <f>'S1 Maquette '!B208</f>
        <v>0</v>
      </c>
      <c r="B208" s="42">
        <f>'S1 Maquette '!C208</f>
        <v>0</v>
      </c>
      <c r="C208" s="41">
        <f>'S1 Maquette '!E208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7"/>
      <c r="V208" s="49"/>
    </row>
    <row r="209" spans="1:22" ht="30.6" customHeight="1" x14ac:dyDescent="0.25">
      <c r="A209" s="42">
        <f>'S1 Maquette '!B209</f>
        <v>0</v>
      </c>
      <c r="B209" s="42">
        <f>'S1 Maquette '!C209</f>
        <v>0</v>
      </c>
      <c r="C209" s="41">
        <f>'S1 Maquette '!E209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7"/>
      <c r="V209" s="49"/>
    </row>
    <row r="210" spans="1:22" ht="30.6" customHeight="1" x14ac:dyDescent="0.25">
      <c r="A210" s="42">
        <f>'S1 Maquette '!B210</f>
        <v>0</v>
      </c>
      <c r="B210" s="42">
        <f>'S1 Maquette '!C210</f>
        <v>0</v>
      </c>
      <c r="C210" s="41">
        <f>'S1 Maquette '!E210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7"/>
      <c r="V210" s="49"/>
    </row>
    <row r="211" spans="1:22" ht="30.6" customHeight="1" x14ac:dyDescent="0.25">
      <c r="A211" s="42">
        <f>'S1 Maquette '!B211</f>
        <v>0</v>
      </c>
      <c r="B211" s="42">
        <f>'S1 Maquette '!C211</f>
        <v>0</v>
      </c>
      <c r="C211" s="41">
        <f>'S1 Maquette '!E211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7"/>
      <c r="V211" s="49"/>
    </row>
    <row r="212" spans="1:22" ht="30.6" customHeight="1" x14ac:dyDescent="0.25">
      <c r="A212" s="42">
        <f>'S1 Maquette '!B212</f>
        <v>0</v>
      </c>
      <c r="B212" s="42">
        <f>'S1 Maquette '!C212</f>
        <v>0</v>
      </c>
      <c r="C212" s="41">
        <f>'S1 Maquette '!E212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7"/>
      <c r="V212" s="49"/>
    </row>
    <row r="213" spans="1:22" ht="30.6" customHeight="1" x14ac:dyDescent="0.25">
      <c r="A213" s="42">
        <f>'S1 Maquette '!B213</f>
        <v>0</v>
      </c>
      <c r="B213" s="42">
        <f>'S1 Maquette '!C213</f>
        <v>0</v>
      </c>
      <c r="C213" s="41">
        <f>'S1 Maquette '!E213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7"/>
      <c r="V213" s="49"/>
    </row>
    <row r="214" spans="1:22" ht="30.6" customHeight="1" x14ac:dyDescent="0.25">
      <c r="A214" s="42">
        <f>'S1 Maquette '!B214</f>
        <v>0</v>
      </c>
      <c r="B214" s="42">
        <f>'S1 Maquette '!C214</f>
        <v>0</v>
      </c>
      <c r="C214" s="41">
        <f>'S1 Maquette '!E214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7"/>
      <c r="V214" s="49"/>
    </row>
    <row r="215" spans="1:22" ht="30.6" customHeight="1" x14ac:dyDescent="0.25">
      <c r="A215" s="42">
        <f>'S1 Maquette '!B215</f>
        <v>0</v>
      </c>
      <c r="B215" s="42">
        <f>'S1 Maquette '!C215</f>
        <v>0</v>
      </c>
      <c r="C215" s="41">
        <f>'S1 Maquette '!E215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7"/>
      <c r="V215" s="49"/>
    </row>
    <row r="216" spans="1:22" ht="30.6" customHeight="1" x14ac:dyDescent="0.25">
      <c r="A216" s="42">
        <f>'S1 Maquette '!B216</f>
        <v>0</v>
      </c>
      <c r="B216" s="42">
        <f>'S1 Maquette '!C216</f>
        <v>0</v>
      </c>
      <c r="C216" s="41">
        <f>'S1 Maquette '!E216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7"/>
      <c r="V216" s="49"/>
    </row>
    <row r="217" spans="1:22" ht="30.6" customHeight="1" x14ac:dyDescent="0.25">
      <c r="A217" s="42">
        <f>'S1 Maquette '!B217</f>
        <v>0</v>
      </c>
      <c r="B217" s="42">
        <f>'S1 Maquette '!C217</f>
        <v>0</v>
      </c>
      <c r="C217" s="41">
        <f>'S1 Maquette '!E217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7"/>
      <c r="V217" s="49"/>
    </row>
    <row r="218" spans="1:22" ht="30.6" customHeight="1" x14ac:dyDescent="0.25">
      <c r="A218" s="42">
        <f>'S1 Maquette '!B218</f>
        <v>0</v>
      </c>
      <c r="B218" s="42">
        <f>'S1 Maquette '!C218</f>
        <v>0</v>
      </c>
      <c r="C218" s="41">
        <f>'S1 Maquette '!E218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7"/>
      <c r="V218" s="49"/>
    </row>
    <row r="219" spans="1:22" ht="30.6" customHeight="1" x14ac:dyDescent="0.25">
      <c r="A219" s="42">
        <f>'S1 Maquette '!B219</f>
        <v>0</v>
      </c>
      <c r="B219" s="42">
        <f>'S1 Maquette '!C219</f>
        <v>0</v>
      </c>
      <c r="C219" s="41">
        <f>'S1 Maquette '!E219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7"/>
      <c r="V219" s="49"/>
    </row>
    <row r="220" spans="1:22" ht="30.6" customHeight="1" x14ac:dyDescent="0.25">
      <c r="A220" s="42">
        <f>'S1 Maquette '!B220</f>
        <v>0</v>
      </c>
      <c r="B220" s="42">
        <f>'S1 Maquette '!C220</f>
        <v>0</v>
      </c>
      <c r="C220" s="41">
        <f>'S1 Maquette '!E220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7"/>
      <c r="V220" s="49"/>
    </row>
    <row r="221" spans="1:22" ht="30.6" customHeight="1" x14ac:dyDescent="0.25">
      <c r="A221" s="42">
        <f>'S1 Maquette '!B221</f>
        <v>0</v>
      </c>
      <c r="B221" s="42">
        <f>'S1 Maquette '!C221</f>
        <v>0</v>
      </c>
      <c r="C221" s="41">
        <f>'S1 Maquette '!E221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7"/>
      <c r="V221" s="49"/>
    </row>
    <row r="222" spans="1:22" ht="30.6" customHeight="1" x14ac:dyDescent="0.25">
      <c r="A222" s="42">
        <f>'S1 Maquette '!B222</f>
        <v>0</v>
      </c>
      <c r="B222" s="42">
        <f>'S1 Maquette '!C222</f>
        <v>0</v>
      </c>
      <c r="C222" s="41">
        <f>'S1 Maquette '!E222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7"/>
      <c r="V222" s="49"/>
    </row>
    <row r="223" spans="1:22" ht="30.6" customHeight="1" x14ac:dyDescent="0.25">
      <c r="A223" s="42">
        <f>'S1 Maquette '!B223</f>
        <v>0</v>
      </c>
      <c r="B223" s="42">
        <f>'S1 Maquette '!C223</f>
        <v>0</v>
      </c>
      <c r="C223" s="41">
        <f>'S1 Maquette '!E223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7"/>
      <c r="V223" s="49"/>
    </row>
    <row r="224" spans="1:22" ht="30.6" customHeight="1" x14ac:dyDescent="0.25">
      <c r="A224" s="42">
        <f>'S1 Maquette '!B224</f>
        <v>0</v>
      </c>
      <c r="B224" s="42">
        <f>'S1 Maquette '!C224</f>
        <v>0</v>
      </c>
      <c r="C224" s="41">
        <f>'S1 Maquette '!E224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7"/>
      <c r="V224" s="49"/>
    </row>
    <row r="225" spans="1:22" ht="30.6" customHeight="1" x14ac:dyDescent="0.25">
      <c r="A225" s="42">
        <f>'S1 Maquette '!B225</f>
        <v>0</v>
      </c>
      <c r="B225" s="42">
        <f>'S1 Maquette '!C225</f>
        <v>0</v>
      </c>
      <c r="C225" s="41">
        <f>'S1 Maquette '!E225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7"/>
      <c r="V225" s="49"/>
    </row>
    <row r="226" spans="1:22" ht="30.6" customHeight="1" x14ac:dyDescent="0.25">
      <c r="A226" s="42">
        <f>'S1 Maquette '!B226</f>
        <v>0</v>
      </c>
      <c r="B226" s="42">
        <f>'S1 Maquette '!C226</f>
        <v>0</v>
      </c>
      <c r="C226" s="41">
        <f>'S1 Maquette '!E226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7"/>
      <c r="V226" s="49"/>
    </row>
    <row r="227" spans="1:22" ht="30.6" customHeight="1" x14ac:dyDescent="0.25">
      <c r="A227" s="42">
        <f>'S1 Maquette '!B227</f>
        <v>0</v>
      </c>
      <c r="B227" s="42">
        <f>'S1 Maquette '!C227</f>
        <v>0</v>
      </c>
      <c r="C227" s="41">
        <f>'S1 Maquette '!E227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7"/>
      <c r="V227" s="49"/>
    </row>
    <row r="228" spans="1:22" ht="30.6" customHeight="1" x14ac:dyDescent="0.25">
      <c r="A228" s="42">
        <f>'S1 Maquette '!B228</f>
        <v>0</v>
      </c>
      <c r="B228" s="42">
        <f>'S1 Maquette '!C228</f>
        <v>0</v>
      </c>
      <c r="C228" s="41">
        <f>'S1 Maquette '!E228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7"/>
      <c r="V228" s="49"/>
    </row>
    <row r="229" spans="1:22" ht="30.6" customHeight="1" x14ac:dyDescent="0.25">
      <c r="A229" s="42">
        <f>'S1 Maquette '!B229</f>
        <v>0</v>
      </c>
      <c r="B229" s="42">
        <f>'S1 Maquette '!C229</f>
        <v>0</v>
      </c>
      <c r="C229" s="41">
        <f>'S1 Maquette '!E229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7"/>
      <c r="V229" s="49"/>
    </row>
    <row r="230" spans="1:22" ht="30.6" customHeight="1" x14ac:dyDescent="0.25">
      <c r="A230" s="42">
        <f>'S1 Maquette '!B230</f>
        <v>0</v>
      </c>
      <c r="B230" s="42">
        <f>'S1 Maquette '!C230</f>
        <v>0</v>
      </c>
      <c r="C230" s="41">
        <f>'S1 Maquette '!E230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7"/>
      <c r="V230" s="49"/>
    </row>
    <row r="231" spans="1:22" ht="30.6" customHeight="1" x14ac:dyDescent="0.25">
      <c r="A231" s="42">
        <f>'S1 Maquette '!B231</f>
        <v>0</v>
      </c>
      <c r="B231" s="42">
        <f>'S1 Maquette '!C231</f>
        <v>0</v>
      </c>
      <c r="C231" s="41">
        <f>'S1 Maquette '!E231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7"/>
      <c r="V231" s="49"/>
    </row>
    <row r="232" spans="1:22" ht="30.6" customHeight="1" x14ac:dyDescent="0.25">
      <c r="A232" s="42">
        <f>'S1 Maquette '!B232</f>
        <v>0</v>
      </c>
      <c r="B232" s="42">
        <f>'S1 Maquette '!C232</f>
        <v>0</v>
      </c>
      <c r="C232" s="41">
        <f>'S1 Maquette '!E232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7"/>
      <c r="V232" s="49"/>
    </row>
    <row r="233" spans="1:22" ht="30.6" customHeight="1" x14ac:dyDescent="0.25">
      <c r="A233" s="42">
        <f>'S1 Maquette '!B233</f>
        <v>0</v>
      </c>
      <c r="B233" s="42">
        <f>'S1 Maquette '!C233</f>
        <v>0</v>
      </c>
      <c r="C233" s="41">
        <f>'S1 Maquette '!E233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7"/>
      <c r="V233" s="49"/>
    </row>
    <row r="234" spans="1:22" ht="30.6" customHeight="1" x14ac:dyDescent="0.25">
      <c r="A234" s="42">
        <f>'S1 Maquette '!B234</f>
        <v>0</v>
      </c>
      <c r="B234" s="42">
        <f>'S1 Maquette '!C234</f>
        <v>0</v>
      </c>
      <c r="C234" s="41">
        <f>'S1 Maquette '!E234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7"/>
      <c r="V234" s="49"/>
    </row>
    <row r="235" spans="1:22" ht="30.6" customHeight="1" x14ac:dyDescent="0.25">
      <c r="A235" s="42">
        <f>'S1 Maquette '!B235</f>
        <v>0</v>
      </c>
      <c r="B235" s="42">
        <f>'S1 Maquette '!C235</f>
        <v>0</v>
      </c>
      <c r="C235" s="41">
        <f>'S1 Maquette '!E235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7"/>
      <c r="V235" s="49"/>
    </row>
    <row r="236" spans="1:22" ht="30.6" customHeight="1" x14ac:dyDescent="0.25">
      <c r="A236" s="42">
        <f>'S1 Maquette '!B236</f>
        <v>0</v>
      </c>
      <c r="B236" s="42">
        <f>'S1 Maquette '!C236</f>
        <v>0</v>
      </c>
      <c r="C236" s="41">
        <f>'S1 Maquette '!E236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7"/>
      <c r="V236" s="49"/>
    </row>
    <row r="237" spans="1:22" ht="30.6" customHeight="1" x14ac:dyDescent="0.25">
      <c r="A237" s="42">
        <f>'S1 Maquette '!B237</f>
        <v>0</v>
      </c>
      <c r="B237" s="42">
        <f>'S1 Maquette '!C237</f>
        <v>0</v>
      </c>
      <c r="C237" s="41">
        <f>'S1 Maquette '!E237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7"/>
      <c r="V237" s="49"/>
    </row>
    <row r="238" spans="1:22" ht="30.6" customHeight="1" x14ac:dyDescent="0.25">
      <c r="A238" s="42">
        <f>'S1 Maquette '!B238</f>
        <v>0</v>
      </c>
      <c r="B238" s="42">
        <f>'S1 Maquette '!C238</f>
        <v>0</v>
      </c>
      <c r="C238" s="41">
        <f>'S1 Maquette '!E238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7"/>
      <c r="V238" s="49"/>
    </row>
    <row r="239" spans="1:22" ht="30.6" customHeight="1" x14ac:dyDescent="0.25">
      <c r="A239" s="42">
        <f>'S1 Maquette '!B239</f>
        <v>0</v>
      </c>
      <c r="B239" s="42">
        <f>'S1 Maquette '!C239</f>
        <v>0</v>
      </c>
      <c r="C239" s="41">
        <f>'S1 Maquette '!E239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7"/>
      <c r="V239" s="49"/>
    </row>
    <row r="240" spans="1:22" ht="30.6" customHeight="1" x14ac:dyDescent="0.25">
      <c r="A240" s="42">
        <f>'S1 Maquette '!B240</f>
        <v>0</v>
      </c>
      <c r="B240" s="42">
        <f>'S1 Maquette '!C240</f>
        <v>0</v>
      </c>
      <c r="C240" s="41">
        <f>'S1 Maquette '!E240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7"/>
      <c r="V240" s="49"/>
    </row>
    <row r="241" spans="1:22" ht="30.6" customHeight="1" x14ac:dyDescent="0.25">
      <c r="A241" s="42">
        <f>'S1 Maquette '!B241</f>
        <v>0</v>
      </c>
      <c r="B241" s="42">
        <f>'S1 Maquette '!C241</f>
        <v>0</v>
      </c>
      <c r="C241" s="41">
        <f>'S1 Maquette '!E241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7"/>
      <c r="V241" s="49"/>
    </row>
    <row r="242" spans="1:22" ht="30.6" customHeight="1" x14ac:dyDescent="0.25">
      <c r="A242" s="42">
        <f>'S1 Maquette '!B242</f>
        <v>0</v>
      </c>
      <c r="B242" s="42">
        <f>'S1 Maquette '!C242</f>
        <v>0</v>
      </c>
      <c r="C242" s="41">
        <f>'S1 Maquette '!E242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7"/>
      <c r="V242" s="49"/>
    </row>
    <row r="243" spans="1:22" ht="30.6" customHeight="1" x14ac:dyDescent="0.25">
      <c r="A243" s="42">
        <f>'S1 Maquette '!B243</f>
        <v>0</v>
      </c>
      <c r="B243" s="42">
        <f>'S1 Maquette '!C243</f>
        <v>0</v>
      </c>
      <c r="C243" s="41">
        <f>'S1 Maquette '!E243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7"/>
      <c r="V243" s="49"/>
    </row>
    <row r="244" spans="1:22" ht="30.6" customHeight="1" x14ac:dyDescent="0.25">
      <c r="A244" s="42">
        <f>'S1 Maquette '!B244</f>
        <v>0</v>
      </c>
      <c r="B244" s="42">
        <f>'S1 Maquette '!C244</f>
        <v>0</v>
      </c>
      <c r="C244" s="41">
        <f>'S1 Maquette '!E244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7"/>
      <c r="V244" s="49"/>
    </row>
    <row r="245" spans="1:22" ht="30.6" customHeight="1" x14ac:dyDescent="0.25">
      <c r="A245" s="42">
        <f>'S1 Maquette '!B245</f>
        <v>0</v>
      </c>
      <c r="B245" s="42">
        <f>'S1 Maquette '!C245</f>
        <v>0</v>
      </c>
      <c r="C245" s="41">
        <f>'S1 Maquette '!E245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7"/>
      <c r="V245" s="49"/>
    </row>
    <row r="246" spans="1:22" ht="30.6" customHeight="1" x14ac:dyDescent="0.25">
      <c r="A246" s="42">
        <f>'S1 Maquette '!B246</f>
        <v>0</v>
      </c>
      <c r="B246" s="42">
        <f>'S1 Maquette '!C246</f>
        <v>0</v>
      </c>
      <c r="C246" s="41">
        <f>'S1 Maquette '!E246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7"/>
      <c r="V246" s="49"/>
    </row>
    <row r="247" spans="1:22" ht="30.6" customHeight="1" x14ac:dyDescent="0.25">
      <c r="A247" s="42">
        <f>'S1 Maquette '!B247</f>
        <v>0</v>
      </c>
      <c r="B247" s="42">
        <f>'S1 Maquette '!C247</f>
        <v>0</v>
      </c>
      <c r="C247" s="41">
        <f>'S1 Maquette '!E247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7"/>
      <c r="V247" s="49"/>
    </row>
    <row r="248" spans="1:22" ht="30.6" customHeight="1" x14ac:dyDescent="0.25">
      <c r="A248" s="42">
        <f>'S1 Maquette '!B248</f>
        <v>0</v>
      </c>
      <c r="B248" s="42">
        <f>'S1 Maquette '!C248</f>
        <v>0</v>
      </c>
      <c r="C248" s="41">
        <f>'S1 Maquette '!E248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7"/>
      <c r="V248" s="49"/>
    </row>
    <row r="249" spans="1:22" ht="30.6" customHeight="1" x14ac:dyDescent="0.25">
      <c r="A249" s="42">
        <f>'S1 Maquette '!B249</f>
        <v>0</v>
      </c>
      <c r="B249" s="42">
        <f>'S1 Maquette '!C249</f>
        <v>0</v>
      </c>
      <c r="C249" s="41">
        <f>'S1 Maquette '!E249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7"/>
      <c r="V249" s="49"/>
    </row>
    <row r="250" spans="1:22" ht="30.6" customHeight="1" x14ac:dyDescent="0.25">
      <c r="A250" s="42">
        <f>'S1 Maquette '!B250</f>
        <v>0</v>
      </c>
      <c r="B250" s="42">
        <f>'S1 Maquette '!C250</f>
        <v>0</v>
      </c>
      <c r="C250" s="41">
        <f>'S1 Maquette '!E250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7"/>
      <c r="V250" s="49"/>
    </row>
    <row r="251" spans="1:22" ht="30.6" customHeight="1" x14ac:dyDescent="0.25">
      <c r="A251" s="42">
        <f>'S1 Maquette '!B251</f>
        <v>0</v>
      </c>
      <c r="B251" s="42">
        <f>'S1 Maquette '!C251</f>
        <v>0</v>
      </c>
      <c r="C251" s="41">
        <f>'S1 Maquette '!E251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7"/>
      <c r="V251" s="49"/>
    </row>
    <row r="252" spans="1:22" ht="30.6" customHeight="1" x14ac:dyDescent="0.25">
      <c r="A252" s="42">
        <f>'S1 Maquette '!B252</f>
        <v>0</v>
      </c>
      <c r="B252" s="42">
        <f>'S1 Maquette '!C252</f>
        <v>0</v>
      </c>
      <c r="C252" s="41">
        <f>'S1 Maquette '!E252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7"/>
      <c r="V252" s="49"/>
    </row>
    <row r="253" spans="1:22" ht="30.6" customHeight="1" x14ac:dyDescent="0.25">
      <c r="A253" s="42">
        <f>'S1 Maquette '!B253</f>
        <v>0</v>
      </c>
      <c r="B253" s="42">
        <f>'S1 Maquette '!C253</f>
        <v>0</v>
      </c>
      <c r="C253" s="41">
        <f>'S1 Maquette '!E253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7"/>
      <c r="V253" s="49"/>
    </row>
    <row r="254" spans="1:22" ht="30.6" customHeight="1" x14ac:dyDescent="0.25">
      <c r="A254" s="42">
        <f>'S1 Maquette '!B254</f>
        <v>0</v>
      </c>
      <c r="B254" s="42">
        <f>'S1 Maquette '!C254</f>
        <v>0</v>
      </c>
      <c r="C254" s="41">
        <f>'S1 Maquette '!E254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7"/>
      <c r="V254" s="49"/>
    </row>
    <row r="255" spans="1:22" ht="30.6" customHeight="1" x14ac:dyDescent="0.25">
      <c r="A255" s="42">
        <f>'S1 Maquette '!B255</f>
        <v>0</v>
      </c>
      <c r="B255" s="42">
        <f>'S1 Maquette '!C255</f>
        <v>0</v>
      </c>
      <c r="C255" s="41">
        <f>'S1 Maquette '!E255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7"/>
      <c r="V255" s="49"/>
    </row>
    <row r="256" spans="1:22" ht="30.6" customHeight="1" x14ac:dyDescent="0.25">
      <c r="A256" s="42">
        <f>'S1 Maquette '!B256</f>
        <v>0</v>
      </c>
      <c r="B256" s="42">
        <f>'S1 Maquette '!C256</f>
        <v>0</v>
      </c>
      <c r="C256" s="41">
        <f>'S1 Maquette '!E256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7"/>
      <c r="V256" s="49"/>
    </row>
    <row r="257" spans="1:22" ht="30.6" customHeight="1" x14ac:dyDescent="0.25">
      <c r="A257" s="42">
        <f>'S1 Maquette '!B257</f>
        <v>0</v>
      </c>
      <c r="B257" s="42">
        <f>'S1 Maquette '!C257</f>
        <v>0</v>
      </c>
      <c r="C257" s="41">
        <f>'S1 Maquette '!E257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7"/>
      <c r="V257" s="49"/>
    </row>
    <row r="258" spans="1:22" ht="30.6" customHeight="1" x14ac:dyDescent="0.25">
      <c r="A258" s="42">
        <f>'S1 Maquette '!B258</f>
        <v>0</v>
      </c>
      <c r="B258" s="42">
        <f>'S1 Maquette '!C258</f>
        <v>0</v>
      </c>
      <c r="C258" s="41">
        <f>'S1 Maquette '!E258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7"/>
      <c r="V258" s="49"/>
    </row>
    <row r="259" spans="1:22" ht="30.6" customHeight="1" x14ac:dyDescent="0.25">
      <c r="A259" s="42">
        <f>'S1 Maquette '!B259</f>
        <v>0</v>
      </c>
      <c r="B259" s="42">
        <f>'S1 Maquette '!C259</f>
        <v>0</v>
      </c>
      <c r="C259" s="41">
        <f>'S1 Maquette '!E259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7"/>
      <c r="V259" s="49"/>
    </row>
    <row r="260" spans="1:22" ht="30.6" customHeight="1" x14ac:dyDescent="0.25">
      <c r="A260" s="42">
        <f>'S1 Maquette '!B260</f>
        <v>0</v>
      </c>
      <c r="B260" s="42">
        <f>'S1 Maquette '!C260</f>
        <v>0</v>
      </c>
      <c r="C260" s="41">
        <f>'S1 Maquette '!E260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7"/>
      <c r="V260" s="49"/>
    </row>
    <row r="261" spans="1:22" ht="30.6" customHeight="1" x14ac:dyDescent="0.25">
      <c r="A261" s="42">
        <f>'S1 Maquette '!B261</f>
        <v>0</v>
      </c>
      <c r="B261" s="42">
        <f>'S1 Maquette '!C261</f>
        <v>0</v>
      </c>
      <c r="C261" s="41">
        <f>'S1 Maquette '!E261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7"/>
      <c r="V261" s="49"/>
    </row>
    <row r="262" spans="1:22" ht="30.6" customHeight="1" x14ac:dyDescent="0.25">
      <c r="A262" s="42">
        <f>'S1 Maquette '!B262</f>
        <v>0</v>
      </c>
      <c r="B262" s="42">
        <f>'S1 Maquette '!C262</f>
        <v>0</v>
      </c>
      <c r="C262" s="41">
        <f>'S1 Maquette '!E262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7"/>
      <c r="V262" s="49"/>
    </row>
    <row r="263" spans="1:22" ht="30.6" customHeight="1" x14ac:dyDescent="0.25">
      <c r="A263" s="42">
        <f>'S1 Maquette '!B263</f>
        <v>0</v>
      </c>
      <c r="B263" s="42">
        <f>'S1 Maquette '!C263</f>
        <v>0</v>
      </c>
      <c r="C263" s="41">
        <f>'S1 Maquette '!E263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7"/>
      <c r="V263" s="49"/>
    </row>
    <row r="264" spans="1:22" ht="30.6" customHeight="1" x14ac:dyDescent="0.25">
      <c r="A264" s="42">
        <f>'S1 Maquette '!B264</f>
        <v>0</v>
      </c>
      <c r="B264" s="42">
        <f>'S1 Maquette '!C264</f>
        <v>0</v>
      </c>
      <c r="C264" s="41">
        <f>'S1 Maquette '!E264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7"/>
      <c r="V264" s="49"/>
    </row>
    <row r="265" spans="1:22" ht="30.6" customHeight="1" x14ac:dyDescent="0.25">
      <c r="A265" s="42">
        <f>'S1 Maquette '!B265</f>
        <v>0</v>
      </c>
      <c r="B265" s="42">
        <f>'S1 Maquette '!C265</f>
        <v>0</v>
      </c>
      <c r="C265" s="41">
        <f>'S1 Maquette '!E265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7"/>
      <c r="V265" s="49"/>
    </row>
    <row r="266" spans="1:22" ht="30.6" customHeight="1" x14ac:dyDescent="0.25">
      <c r="A266" s="42">
        <f>'S1 Maquette '!B266</f>
        <v>0</v>
      </c>
      <c r="B266" s="42">
        <f>'S1 Maquette '!C266</f>
        <v>0</v>
      </c>
      <c r="C266" s="41">
        <f>'S1 Maquette '!E266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7"/>
      <c r="V266" s="49"/>
    </row>
    <row r="267" spans="1:22" ht="30.6" customHeight="1" x14ac:dyDescent="0.25">
      <c r="A267" s="42">
        <f>'S1 Maquette '!B267</f>
        <v>0</v>
      </c>
      <c r="B267" s="42">
        <f>'S1 Maquette '!C267</f>
        <v>0</v>
      </c>
      <c r="C267" s="41">
        <f>'S1 Maquette '!E267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7"/>
      <c r="V267" s="49"/>
    </row>
    <row r="268" spans="1:22" ht="30.6" customHeight="1" x14ac:dyDescent="0.25">
      <c r="A268" s="42">
        <f>'S1 Maquette '!B268</f>
        <v>0</v>
      </c>
      <c r="B268" s="42">
        <f>'S1 Maquette '!C268</f>
        <v>0</v>
      </c>
      <c r="C268" s="41">
        <f>'S1 Maquette '!E268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7"/>
      <c r="V268" s="49"/>
    </row>
    <row r="269" spans="1:22" ht="30.6" customHeight="1" x14ac:dyDescent="0.25">
      <c r="A269" s="42">
        <f>'S1 Maquette '!B269</f>
        <v>0</v>
      </c>
      <c r="B269" s="42">
        <f>'S1 Maquette '!C269</f>
        <v>0</v>
      </c>
      <c r="C269" s="41">
        <f>'S1 Maquette '!E269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7"/>
      <c r="V269" s="49"/>
    </row>
    <row r="270" spans="1:22" ht="30.6" customHeight="1" x14ac:dyDescent="0.25">
      <c r="A270" s="42">
        <f>'S1 Maquette '!B270</f>
        <v>0</v>
      </c>
      <c r="B270" s="42">
        <f>'S1 Maquette '!C270</f>
        <v>0</v>
      </c>
      <c r="C270" s="41">
        <f>'S1 Maquette '!E270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7"/>
      <c r="V270" s="49"/>
    </row>
    <row r="271" spans="1:22" ht="30.6" customHeight="1" x14ac:dyDescent="0.25">
      <c r="A271" s="42">
        <f>'S1 Maquette '!B271</f>
        <v>0</v>
      </c>
      <c r="B271" s="42">
        <f>'S1 Maquette '!C271</f>
        <v>0</v>
      </c>
      <c r="C271" s="41">
        <f>'S1 Maquette '!E271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7"/>
      <c r="V271" s="49"/>
    </row>
    <row r="272" spans="1:22" ht="30.6" customHeight="1" x14ac:dyDescent="0.25">
      <c r="A272" s="42">
        <f>'S1 Maquette '!B272</f>
        <v>0</v>
      </c>
      <c r="B272" s="42">
        <f>'S1 Maquette '!C272</f>
        <v>0</v>
      </c>
      <c r="C272" s="41">
        <f>'S1 Maquette '!E272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7"/>
      <c r="V272" s="49"/>
    </row>
    <row r="273" spans="1:22" ht="30.6" customHeight="1" x14ac:dyDescent="0.25">
      <c r="A273" s="42">
        <f>'S1 Maquette '!B273</f>
        <v>0</v>
      </c>
      <c r="B273" s="42">
        <f>'S1 Maquette '!C273</f>
        <v>0</v>
      </c>
      <c r="C273" s="41">
        <f>'S1 Maquette '!E273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7"/>
      <c r="V273" s="49"/>
    </row>
    <row r="274" spans="1:22" ht="30.6" customHeight="1" x14ac:dyDescent="0.25">
      <c r="A274" s="42">
        <f>'S1 Maquette '!B274</f>
        <v>0</v>
      </c>
      <c r="B274" s="42">
        <f>'S1 Maquette '!C274</f>
        <v>0</v>
      </c>
      <c r="C274" s="41">
        <f>'S1 Maquette '!E274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7"/>
      <c r="V274" s="49"/>
    </row>
    <row r="275" spans="1:22" ht="30.6" customHeight="1" x14ac:dyDescent="0.25">
      <c r="A275" s="42">
        <f>'S1 Maquette '!B275</f>
        <v>0</v>
      </c>
      <c r="B275" s="42">
        <f>'S1 Maquette '!C275</f>
        <v>0</v>
      </c>
      <c r="C275" s="41">
        <f>'S1 Maquette '!E275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7"/>
      <c r="V275" s="49"/>
    </row>
    <row r="276" spans="1:22" ht="30.6" customHeight="1" x14ac:dyDescent="0.25">
      <c r="A276" s="42">
        <f>'S1 Maquette '!B276</f>
        <v>0</v>
      </c>
      <c r="B276" s="42">
        <f>'S1 Maquette '!C276</f>
        <v>0</v>
      </c>
      <c r="C276" s="41">
        <f>'S1 Maquette '!E276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7"/>
      <c r="V276" s="49"/>
    </row>
    <row r="277" spans="1:22" ht="30.6" customHeight="1" x14ac:dyDescent="0.25">
      <c r="A277" s="42">
        <f>'S1 Maquette '!B277</f>
        <v>0</v>
      </c>
      <c r="B277" s="42">
        <f>'S1 Maquette '!C277</f>
        <v>0</v>
      </c>
      <c r="C277" s="41">
        <f>'S1 Maquette '!E277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7"/>
      <c r="V277" s="49"/>
    </row>
    <row r="278" spans="1:22" ht="30.6" customHeight="1" x14ac:dyDescent="0.25">
      <c r="A278" s="42">
        <f>'S1 Maquette '!B278</f>
        <v>0</v>
      </c>
      <c r="B278" s="42">
        <f>'S1 Maquette '!C278</f>
        <v>0</v>
      </c>
      <c r="C278" s="41">
        <f>'S1 Maquette '!E278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7"/>
      <c r="V278" s="49"/>
    </row>
    <row r="279" spans="1:22" ht="30.6" customHeight="1" x14ac:dyDescent="0.25">
      <c r="A279" s="42">
        <f>'S1 Maquette '!B279</f>
        <v>0</v>
      </c>
      <c r="B279" s="42">
        <f>'S1 Maquette '!C279</f>
        <v>0</v>
      </c>
      <c r="C279" s="41">
        <f>'S1 Maquette '!E279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7"/>
      <c r="V279" s="49"/>
    </row>
    <row r="280" spans="1:22" ht="30.6" customHeight="1" x14ac:dyDescent="0.25">
      <c r="A280" s="42">
        <f>'S1 Maquette '!B280</f>
        <v>0</v>
      </c>
      <c r="B280" s="42">
        <f>'S1 Maquette '!C280</f>
        <v>0</v>
      </c>
      <c r="C280" s="41">
        <f>'S1 Maquette '!E280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7"/>
      <c r="V280" s="49"/>
    </row>
    <row r="281" spans="1:22" ht="30.6" customHeight="1" x14ac:dyDescent="0.25">
      <c r="A281" s="42">
        <f>'S1 Maquette '!B281</f>
        <v>0</v>
      </c>
      <c r="B281" s="42">
        <f>'S1 Maquette '!C281</f>
        <v>0</v>
      </c>
      <c r="C281" s="41">
        <f>'S1 Maquette '!E281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7"/>
      <c r="V281" s="49"/>
    </row>
    <row r="282" spans="1:22" ht="30.6" customHeight="1" x14ac:dyDescent="0.25">
      <c r="A282" s="42">
        <f>'S1 Maquette '!B282</f>
        <v>0</v>
      </c>
      <c r="B282" s="42">
        <f>'S1 Maquette '!C282</f>
        <v>0</v>
      </c>
      <c r="C282" s="41">
        <f>'S1 Maquette '!E282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7"/>
      <c r="V282" s="49"/>
    </row>
    <row r="283" spans="1:22" ht="30.6" customHeight="1" x14ac:dyDescent="0.25">
      <c r="A283" s="42">
        <f>'S1 Maquette '!B283</f>
        <v>0</v>
      </c>
      <c r="B283" s="42">
        <f>'S1 Maquette '!C283</f>
        <v>0</v>
      </c>
      <c r="C283" s="41">
        <f>'S1 Maquette '!E283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7"/>
      <c r="V283" s="49"/>
    </row>
    <row r="284" spans="1:22" ht="30.6" customHeight="1" x14ac:dyDescent="0.25">
      <c r="A284" s="42">
        <f>'S1 Maquette '!B284</f>
        <v>0</v>
      </c>
      <c r="B284" s="42">
        <f>'S1 Maquette '!C284</f>
        <v>0</v>
      </c>
      <c r="C284" s="41">
        <f>'S1 Maquette '!E284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7"/>
      <c r="V284" s="49"/>
    </row>
    <row r="285" spans="1:22" ht="30.6" customHeight="1" x14ac:dyDescent="0.25">
      <c r="A285" s="42">
        <f>'S1 Maquette '!B285</f>
        <v>0</v>
      </c>
      <c r="B285" s="42">
        <f>'S1 Maquette '!C285</f>
        <v>0</v>
      </c>
      <c r="C285" s="41">
        <f>'S1 Maquette '!E285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7"/>
      <c r="V285" s="49"/>
    </row>
    <row r="286" spans="1:22" ht="30.6" customHeight="1" x14ac:dyDescent="0.25">
      <c r="A286" s="42">
        <f>'S1 Maquette '!B286</f>
        <v>0</v>
      </c>
      <c r="B286" s="42">
        <f>'S1 Maquette '!C286</f>
        <v>0</v>
      </c>
      <c r="C286" s="41">
        <f>'S1 Maquette '!E286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7"/>
      <c r="V286" s="49"/>
    </row>
    <row r="287" spans="1:22" ht="30.6" customHeight="1" x14ac:dyDescent="0.25">
      <c r="A287" s="42">
        <f>'S1 Maquette '!B287</f>
        <v>0</v>
      </c>
      <c r="B287" s="42">
        <f>'S1 Maquette '!C287</f>
        <v>0</v>
      </c>
      <c r="C287" s="41">
        <f>'S1 Maquette '!E287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7"/>
      <c r="V287" s="49"/>
    </row>
    <row r="288" spans="1:22" ht="30.6" customHeight="1" x14ac:dyDescent="0.25">
      <c r="A288" s="42">
        <f>'S1 Maquette '!B288</f>
        <v>0</v>
      </c>
      <c r="B288" s="42">
        <f>'S1 Maquette '!C288</f>
        <v>0</v>
      </c>
      <c r="C288" s="41">
        <f>'S1 Maquette '!E288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7"/>
      <c r="V288" s="49"/>
    </row>
    <row r="289" spans="1:22" ht="30.6" customHeight="1" x14ac:dyDescent="0.25">
      <c r="A289" s="42">
        <f>'S1 Maquette '!B289</f>
        <v>0</v>
      </c>
      <c r="B289" s="42">
        <f>'S1 Maquette '!C289</f>
        <v>0</v>
      </c>
      <c r="C289" s="41">
        <f>'S1 Maquette '!E289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7"/>
      <c r="V289" s="49"/>
    </row>
    <row r="290" spans="1:22" ht="30.6" customHeight="1" x14ac:dyDescent="0.25">
      <c r="A290" s="42">
        <f>'S1 Maquette '!B290</f>
        <v>0</v>
      </c>
      <c r="B290" s="42">
        <f>'S1 Maquette '!C290</f>
        <v>0</v>
      </c>
      <c r="C290" s="41">
        <f>'S1 Maquette '!E290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7"/>
      <c r="V290" s="49"/>
    </row>
    <row r="291" spans="1:22" ht="30.6" customHeight="1" x14ac:dyDescent="0.25">
      <c r="A291" s="42">
        <f>'S1 Maquette '!B291</f>
        <v>0</v>
      </c>
      <c r="B291" s="42">
        <f>'S1 Maquette '!C291</f>
        <v>0</v>
      </c>
      <c r="C291" s="41">
        <f>'S1 Maquette '!E291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7"/>
      <c r="V291" s="49"/>
    </row>
    <row r="292" spans="1:22" ht="30.6" customHeight="1" x14ac:dyDescent="0.25">
      <c r="A292" s="42">
        <f>'S1 Maquette '!B292</f>
        <v>0</v>
      </c>
      <c r="B292" s="42">
        <f>'S1 Maquette '!C292</f>
        <v>0</v>
      </c>
      <c r="C292" s="41">
        <f>'S1 Maquette '!E292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7"/>
      <c r="V292" s="49"/>
    </row>
    <row r="293" spans="1:22" ht="30.6" customHeight="1" x14ac:dyDescent="0.25">
      <c r="A293" s="42">
        <f>'S1 Maquette '!B293</f>
        <v>0</v>
      </c>
      <c r="B293" s="42">
        <f>'S1 Maquette '!C293</f>
        <v>0</v>
      </c>
      <c r="C293" s="41">
        <f>'S1 Maquette '!E293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7"/>
      <c r="V293" s="49"/>
    </row>
    <row r="294" spans="1:22" ht="30.6" customHeight="1" x14ac:dyDescent="0.25">
      <c r="A294" s="42">
        <f>'S1 Maquette '!B294</f>
        <v>0</v>
      </c>
      <c r="B294" s="42">
        <f>'S1 Maquette '!C294</f>
        <v>0</v>
      </c>
      <c r="C294" s="41">
        <f>'S1 Maquette '!E294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7"/>
      <c r="V294" s="49"/>
    </row>
    <row r="295" spans="1:22" ht="30.6" customHeight="1" x14ac:dyDescent="0.25">
      <c r="A295" s="42">
        <f>'S1 Maquette '!B295</f>
        <v>0</v>
      </c>
      <c r="B295" s="42">
        <f>'S1 Maquette '!C295</f>
        <v>0</v>
      </c>
      <c r="C295" s="41">
        <f>'S1 Maquette '!E295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7"/>
      <c r="V295" s="49"/>
    </row>
    <row r="296" spans="1:22" ht="30.6" customHeight="1" x14ac:dyDescent="0.25">
      <c r="A296" s="42">
        <f>'S1 Maquette '!B296</f>
        <v>0</v>
      </c>
      <c r="B296" s="42">
        <f>'S1 Maquette '!C296</f>
        <v>0</v>
      </c>
      <c r="C296" s="41">
        <f>'S1 Maquette '!E296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7"/>
      <c r="V296" s="49"/>
    </row>
    <row r="297" spans="1:22" ht="30.6" customHeight="1" x14ac:dyDescent="0.25">
      <c r="A297" s="42">
        <f>'S1 Maquette '!B297</f>
        <v>0</v>
      </c>
      <c r="B297" s="42">
        <f>'S1 Maquette '!C297</f>
        <v>0</v>
      </c>
      <c r="C297" s="41">
        <f>'S1 Maquette '!E297</f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7"/>
      <c r="V297" s="49"/>
    </row>
    <row r="298" spans="1:22" ht="30.6" customHeight="1" x14ac:dyDescent="0.25">
      <c r="A298" s="42">
        <f>'S1 Maquette '!B298</f>
        <v>0</v>
      </c>
      <c r="B298" s="42">
        <f>'S1 Maquette '!C298</f>
        <v>0</v>
      </c>
      <c r="C298" s="41">
        <f>'S1 Maquette '!E298</f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7"/>
      <c r="V298" s="49"/>
    </row>
    <row r="299" spans="1:22" ht="30.6" customHeight="1" x14ac:dyDescent="0.25">
      <c r="A299" s="42">
        <f>'S1 Maquette '!B299</f>
        <v>0</v>
      </c>
      <c r="B299" s="42">
        <f>'S1 Maquette '!C299</f>
        <v>0</v>
      </c>
      <c r="C299" s="41">
        <f>'S1 Maquette '!E299</f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7"/>
      <c r="V299" s="49"/>
    </row>
    <row r="300" spans="1:22" ht="30.6" customHeight="1" x14ac:dyDescent="0.25">
      <c r="A300" s="42">
        <f>'S1 Maquette '!B300</f>
        <v>0</v>
      </c>
      <c r="B300" s="42">
        <f>'S1 Maquette '!C300</f>
        <v>0</v>
      </c>
      <c r="C300" s="41">
        <f>'S1 Maquette '!E300</f>
        <v>0</v>
      </c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7"/>
      <c r="V300" s="49"/>
    </row>
  </sheetData>
  <sheetProtection algorithmName="SHA-512" hashValue="RBinukL3Tok2QyVzW1MMxi4Y4xUjf4af6Wi5Z20+Du15Cwktnm5BAhIcbJlzxIFsqFwGM5GhvHzcDfYae6BCNg==" saltValue="0TqVRkLszaHAxXvetkPCxQ==" spinCount="100000" sheet="1" formatCells="0" insertRows="0"/>
  <mergeCells count="20">
    <mergeCell ref="A13:A14"/>
    <mergeCell ref="B13:C14"/>
    <mergeCell ref="B15:C16"/>
    <mergeCell ref="A15:A16"/>
    <mergeCell ref="S14:S17"/>
    <mergeCell ref="O14:O17"/>
    <mergeCell ref="R14:R17"/>
    <mergeCell ref="D13:D16"/>
    <mergeCell ref="E13:G16"/>
    <mergeCell ref="R12:U13"/>
    <mergeCell ref="O12:Q13"/>
    <mergeCell ref="P14:Q17"/>
    <mergeCell ref="T14:T17"/>
    <mergeCell ref="U14:U17"/>
    <mergeCell ref="A1:I6"/>
    <mergeCell ref="A7:A11"/>
    <mergeCell ref="B7:B11"/>
    <mergeCell ref="C7:D9"/>
    <mergeCell ref="C10:I11"/>
    <mergeCell ref="E7:I9"/>
  </mergeCells>
  <phoneticPr fontId="6" type="noConversion"/>
  <conditionalFormatting sqref="A1 A7:A17 A301:A999">
    <cfRule type="expression" dxfId="198" priority="24">
      <formula>$C1="Parcours Pédagogique"</formula>
    </cfRule>
    <cfRule type="expression" dxfId="197" priority="25">
      <formula>$C1="BLOC"</formula>
    </cfRule>
    <cfRule type="expression" dxfId="196" priority="26">
      <formula>$C1="OPTION"</formula>
    </cfRule>
  </conditionalFormatting>
  <conditionalFormatting sqref="A21:L27">
    <cfRule type="expression" dxfId="195" priority="2">
      <formula>$C21="Modification MCC"</formula>
    </cfRule>
    <cfRule type="expression" dxfId="194" priority="3">
      <formula>$C21="Modification"</formula>
    </cfRule>
    <cfRule type="expression" dxfId="193" priority="4">
      <formula>$C21="Création"</formula>
    </cfRule>
    <cfRule type="expression" dxfId="192" priority="5">
      <formula>$C21="Fermeture"</formula>
    </cfRule>
  </conditionalFormatting>
  <conditionalFormatting sqref="A18:U20 M21:U27 A28:U300 V18">
    <cfRule type="expression" dxfId="191" priority="37">
      <formula>$C18="Modification MCC"</formula>
    </cfRule>
  </conditionalFormatting>
  <conditionalFormatting sqref="J1:L999">
    <cfRule type="expression" dxfId="190" priority="1">
      <formula>$I1="NON"</formula>
    </cfRule>
  </conditionalFormatting>
  <conditionalFormatting sqref="J1:U11 B7:E7 B8:D9 B10:C10 B11 B12:O12 R12 B13:E13 H13 M13:N13 M14:P14 B14:C16 R14:U17 H15 M15:O16 B17:O17 B301:U999">
    <cfRule type="expression" dxfId="189" priority="30">
      <formula>$D1="Modification"</formula>
    </cfRule>
    <cfRule type="expression" dxfId="188" priority="35">
      <formula>$D1="Création"</formula>
    </cfRule>
    <cfRule type="expression" dxfId="187" priority="36">
      <formula>$D1="Fermeture"</formula>
    </cfRule>
  </conditionalFormatting>
  <conditionalFormatting sqref="J1:U11 B12:O12 M14:P14 M15:O16 B17:O17 B301:U999 R14:U17 B7:E7 B8:D9 B10:C10 B11 R12 B13:E13 H13 M13:N13 B14:C16 H15">
    <cfRule type="expression" dxfId="186" priority="29">
      <formula>$D1="Modification MCC"</formula>
    </cfRule>
  </conditionalFormatting>
  <conditionalFormatting sqref="N18:N300">
    <cfRule type="expression" dxfId="185" priority="27">
      <formula>$M18="CT (Contrôle terminal)"</formula>
    </cfRule>
    <cfRule type="expression" dxfId="184" priority="28">
      <formula>$M18="CCI (CC Intégral)"</formula>
    </cfRule>
  </conditionalFormatting>
  <conditionalFormatting sqref="O1:O999">
    <cfRule type="expression" dxfId="183" priority="23">
      <formula>$M1="CT (Contrôle terminal)"</formula>
    </cfRule>
  </conditionalFormatting>
  <conditionalFormatting sqref="P1:Q999">
    <cfRule type="expression" dxfId="182" priority="18">
      <formula>$M1="CCI (CC Intégral)"</formula>
    </cfRule>
  </conditionalFormatting>
  <conditionalFormatting sqref="R19:U300">
    <cfRule type="expression" dxfId="181" priority="20">
      <formula>$H$15="Session Unique"</formula>
    </cfRule>
  </conditionalFormatting>
  <conditionalFormatting sqref="S1:T999">
    <cfRule type="expression" dxfId="180" priority="16">
      <formula>$R1="Autres"</formula>
    </cfRule>
  </conditionalFormatting>
  <conditionalFormatting sqref="U1:U999 V18">
    <cfRule type="expression" dxfId="179" priority="17">
      <formula>$R1="CT (Contrôle terminal)"</formula>
    </cfRule>
  </conditionalFormatting>
  <conditionalFormatting sqref="V18 A18:U20 M21:U27 A28:U300">
    <cfRule type="expression" dxfId="178" priority="38">
      <formula>$C18="Modification"</formula>
    </cfRule>
    <cfRule type="expression" dxfId="177" priority="43">
      <formula>$C18="Création"</formula>
    </cfRule>
    <cfRule type="expression" dxfId="176" priority="45">
      <formula>$C18="Fermeture"</formula>
    </cfRule>
  </conditionalFormatting>
  <dataValidations count="6">
    <dataValidation type="list" allowBlank="1" showInputMessage="1" showErrorMessage="1" sqref="E19:I300" xr:uid="{DAABAE1A-65C1-4578-97AE-070BC24AB21B}">
      <formula1>"OUI, NON"</formula1>
    </dataValidation>
    <dataValidation type="list" allowBlank="1" showInputMessage="1" showErrorMessage="1" sqref="R19:R300" xr:uid="{4D3CFA86-B7DC-4169-B44C-0BAE718C6652}">
      <formula1>"CT (Contrôle terminal), Autres"</formula1>
    </dataValidation>
    <dataValidation type="list" allowBlank="1" showInputMessage="1" showErrorMessage="1" sqref="C19:C300" xr:uid="{DCA02C86-78EB-4147-A0E1-8CC20E6C42FB}">
      <formula1>"Modification MCC"</formula1>
    </dataValidation>
    <dataValidation type="list" allowBlank="1" showInputMessage="1" showErrorMessage="1" sqref="M19:M300" xr:uid="{C00D5B9C-D73C-431C-8361-873269DE6A28}">
      <formula1>List_Controle2</formula1>
    </dataValidation>
    <dataValidation type="list" allowBlank="1" showInputMessage="1" showErrorMessage="1" sqref="S19:S300 P19:P300" xr:uid="{264BAE7E-C9D8-410E-8DA4-5BCA365833A6}">
      <formula1>List_Controle</formula1>
    </dataValidation>
    <dataValidation type="list" allowBlank="1" showInputMessage="1" showErrorMessage="1" sqref="K19:K300" xr:uid="{6868D976-9696-455D-AEB8-01A7E234F66E}">
      <formula1>"OUI"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85D90-25AC-4FFF-89F1-9E47ACBB520E}">
  <dimension ref="A1:O300"/>
  <sheetViews>
    <sheetView topLeftCell="A18" zoomScaleNormal="100" workbookViewId="0">
      <selection activeCell="A18" sqref="A1:O1048576"/>
    </sheetView>
  </sheetViews>
  <sheetFormatPr baseColWidth="10" defaultColWidth="11.42578125" defaultRowHeight="15" x14ac:dyDescent="0.25"/>
  <cols>
    <col min="1" max="1" width="18.5703125" style="18" customWidth="1"/>
    <col min="2" max="2" width="53.5703125" style="18" customWidth="1"/>
    <col min="3" max="3" width="18" style="18" customWidth="1"/>
    <col min="4" max="4" width="15.7109375" style="18" customWidth="1"/>
    <col min="5" max="5" width="24.7109375" style="18" customWidth="1"/>
    <col min="6" max="7" width="29.140625" style="18" customWidth="1"/>
    <col min="8" max="8" width="43.28515625" style="18" customWidth="1"/>
    <col min="9" max="9" width="17" style="18" customWidth="1"/>
    <col min="10" max="10" width="14.28515625" style="18" customWidth="1"/>
    <col min="11" max="11" width="14.7109375" style="18" customWidth="1"/>
    <col min="12" max="13" width="21.7109375" style="18" customWidth="1"/>
    <col min="14" max="14" width="47.7109375" style="18" customWidth="1"/>
    <col min="15" max="15" width="54.140625" style="18" customWidth="1"/>
  </cols>
  <sheetData>
    <row r="1" spans="1:10" x14ac:dyDescent="0.25">
      <c r="A1" s="132"/>
      <c r="B1" s="133"/>
      <c r="C1" s="133"/>
      <c r="D1" s="133"/>
      <c r="E1" s="133"/>
      <c r="F1" s="133"/>
      <c r="G1" s="133"/>
      <c r="H1" s="133"/>
      <c r="I1" s="133"/>
      <c r="J1" s="134"/>
    </row>
    <row r="2" spans="1:10" x14ac:dyDescent="0.25">
      <c r="A2" s="135"/>
      <c r="B2" s="136"/>
      <c r="C2" s="136"/>
      <c r="D2" s="136"/>
      <c r="E2" s="136"/>
      <c r="F2" s="136"/>
      <c r="G2" s="136"/>
      <c r="H2" s="136"/>
      <c r="I2" s="136"/>
      <c r="J2" s="137"/>
    </row>
    <row r="3" spans="1:10" x14ac:dyDescent="0.25">
      <c r="A3" s="135"/>
      <c r="B3" s="136"/>
      <c r="C3" s="136"/>
      <c r="D3" s="136"/>
      <c r="E3" s="136"/>
      <c r="F3" s="136"/>
      <c r="G3" s="136"/>
      <c r="H3" s="136"/>
      <c r="I3" s="136"/>
      <c r="J3" s="137"/>
    </row>
    <row r="4" spans="1:10" x14ac:dyDescent="0.25">
      <c r="A4" s="135"/>
      <c r="B4" s="136"/>
      <c r="C4" s="136"/>
      <c r="D4" s="136"/>
      <c r="E4" s="136"/>
      <c r="F4" s="136"/>
      <c r="G4" s="136"/>
      <c r="H4" s="136"/>
      <c r="I4" s="136"/>
      <c r="J4" s="137"/>
    </row>
    <row r="5" spans="1:10" x14ac:dyDescent="0.25">
      <c r="A5" s="135"/>
      <c r="B5" s="136"/>
      <c r="C5" s="136"/>
      <c r="D5" s="136"/>
      <c r="E5" s="136"/>
      <c r="F5" s="136"/>
      <c r="G5" s="136"/>
      <c r="H5" s="136"/>
      <c r="I5" s="136"/>
      <c r="J5" s="137"/>
    </row>
    <row r="6" spans="1:10" x14ac:dyDescent="0.25">
      <c r="A6" s="135"/>
      <c r="B6" s="136"/>
      <c r="C6" s="136"/>
      <c r="D6" s="136"/>
      <c r="E6" s="136"/>
      <c r="F6" s="136"/>
      <c r="G6" s="136"/>
      <c r="H6" s="136"/>
      <c r="I6" s="136"/>
      <c r="J6" s="137"/>
    </row>
    <row r="7" spans="1:10" ht="18" customHeight="1" x14ac:dyDescent="0.25">
      <c r="A7" s="168" t="s">
        <v>251</v>
      </c>
      <c r="B7" s="158" t="str">
        <f>'Fiche Générale'!B2</f>
        <v>ODYSSEE</v>
      </c>
      <c r="C7" s="168" t="s">
        <v>252</v>
      </c>
      <c r="D7" s="168"/>
      <c r="E7" s="149" t="str">
        <f>'Fiche Générale'!B3</f>
        <v>Mineures/ Projets ODYSSEE</v>
      </c>
      <c r="F7" s="150"/>
      <c r="G7" s="150"/>
      <c r="H7" s="151"/>
      <c r="I7" s="204"/>
      <c r="J7" s="205"/>
    </row>
    <row r="8" spans="1:10" ht="18" customHeight="1" x14ac:dyDescent="0.25">
      <c r="A8" s="168"/>
      <c r="B8" s="159"/>
      <c r="C8" s="168"/>
      <c r="D8" s="168"/>
      <c r="E8" s="152"/>
      <c r="F8" s="153"/>
      <c r="G8" s="153"/>
      <c r="H8" s="154"/>
      <c r="I8" s="204"/>
      <c r="J8" s="205"/>
    </row>
    <row r="9" spans="1:10" ht="18" customHeight="1" x14ac:dyDescent="0.25">
      <c r="A9" s="168"/>
      <c r="B9" s="159"/>
      <c r="C9" s="168"/>
      <c r="D9" s="168"/>
      <c r="E9" s="155"/>
      <c r="F9" s="156"/>
      <c r="G9" s="156"/>
      <c r="H9" s="157"/>
      <c r="I9" s="204"/>
      <c r="J9" s="205"/>
    </row>
    <row r="10" spans="1:10" ht="18" customHeight="1" x14ac:dyDescent="0.25">
      <c r="A10" s="168"/>
      <c r="B10" s="159"/>
      <c r="C10" s="161"/>
      <c r="D10" s="162"/>
      <c r="E10" s="162"/>
      <c r="F10" s="162"/>
      <c r="G10" s="162"/>
      <c r="H10" s="163"/>
      <c r="I10" s="204"/>
      <c r="J10" s="205"/>
    </row>
    <row r="11" spans="1:10" ht="18" customHeight="1" x14ac:dyDescent="0.25">
      <c r="A11" s="168"/>
      <c r="B11" s="160"/>
      <c r="C11" s="164"/>
      <c r="D11" s="165"/>
      <c r="E11" s="165"/>
      <c r="F11" s="165"/>
      <c r="G11" s="165"/>
      <c r="H11" s="166"/>
      <c r="I11" s="206"/>
      <c r="J11" s="207"/>
    </row>
    <row r="13" spans="1:10" ht="15" customHeight="1" x14ac:dyDescent="0.25">
      <c r="A13" s="167" t="s">
        <v>253</v>
      </c>
      <c r="B13" s="90" t="s">
        <v>254</v>
      </c>
      <c r="C13" s="138" t="s">
        <v>309</v>
      </c>
      <c r="D13" s="139"/>
      <c r="E13" s="144"/>
      <c r="F13" s="167" t="s">
        <v>256</v>
      </c>
      <c r="G13" s="94">
        <f>Calcul!J7</f>
        <v>234</v>
      </c>
      <c r="H13" s="208"/>
      <c r="I13" s="46"/>
    </row>
    <row r="14" spans="1:10" x14ac:dyDescent="0.25">
      <c r="A14" s="167"/>
      <c r="B14" s="93"/>
      <c r="C14" s="140"/>
      <c r="D14" s="141"/>
      <c r="E14" s="145"/>
      <c r="F14" s="167"/>
      <c r="G14" s="94"/>
      <c r="H14" s="208"/>
      <c r="I14" s="46"/>
    </row>
    <row r="15" spans="1:10" ht="15" customHeight="1" x14ac:dyDescent="0.25">
      <c r="A15" s="167" t="s">
        <v>257</v>
      </c>
      <c r="B15" s="90" t="s">
        <v>223</v>
      </c>
      <c r="C15" s="140"/>
      <c r="D15" s="141"/>
      <c r="E15" s="145"/>
      <c r="F15" s="167" t="s">
        <v>258</v>
      </c>
      <c r="G15" s="94">
        <f>Calcul!J22</f>
        <v>234</v>
      </c>
      <c r="H15" s="208"/>
      <c r="I15" s="46"/>
    </row>
    <row r="16" spans="1:10" x14ac:dyDescent="0.25">
      <c r="A16" s="167"/>
      <c r="B16" s="93"/>
      <c r="C16" s="142"/>
      <c r="D16" s="143"/>
      <c r="E16" s="146"/>
      <c r="F16" s="167"/>
      <c r="G16" s="94"/>
      <c r="H16" s="208"/>
      <c r="I16" s="46"/>
    </row>
    <row r="17" spans="1:15" x14ac:dyDescent="0.25">
      <c r="I17" s="19"/>
      <c r="J17" s="19"/>
      <c r="K17" s="19"/>
      <c r="L17" s="19"/>
      <c r="M17" s="19"/>
      <c r="N17" s="19"/>
    </row>
    <row r="18" spans="1:15" ht="49.15" customHeight="1" x14ac:dyDescent="0.25">
      <c r="A18" s="3" t="s">
        <v>259</v>
      </c>
      <c r="B18" s="3" t="s">
        <v>260</v>
      </c>
      <c r="C18" s="3" t="s">
        <v>3</v>
      </c>
      <c r="D18" s="3" t="s">
        <v>261</v>
      </c>
      <c r="E18" s="3" t="s">
        <v>5</v>
      </c>
      <c r="F18" s="3" t="s">
        <v>262</v>
      </c>
      <c r="G18" s="3" t="s">
        <v>310</v>
      </c>
      <c r="H18" s="3" t="s">
        <v>121</v>
      </c>
      <c r="I18" s="3" t="s">
        <v>219</v>
      </c>
      <c r="J18" s="3" t="s">
        <v>227</v>
      </c>
      <c r="K18" s="3" t="s">
        <v>228</v>
      </c>
      <c r="L18" s="3" t="s">
        <v>264</v>
      </c>
      <c r="M18" s="3" t="s">
        <v>4</v>
      </c>
      <c r="N18" s="3" t="s">
        <v>265</v>
      </c>
      <c r="O18" s="4" t="s">
        <v>266</v>
      </c>
    </row>
    <row r="19" spans="1:15" ht="43.15" customHeight="1" x14ac:dyDescent="0.25">
      <c r="A19" s="24">
        <v>1</v>
      </c>
      <c r="B19" s="5" t="s">
        <v>311</v>
      </c>
      <c r="C19" s="7" t="s">
        <v>29</v>
      </c>
      <c r="D19" s="7"/>
      <c r="E19" s="5"/>
      <c r="F19" s="5"/>
      <c r="G19" s="5"/>
      <c r="H19" s="7"/>
      <c r="I19" s="7"/>
      <c r="J19" s="7"/>
      <c r="K19" s="7"/>
      <c r="L19" s="7"/>
      <c r="M19" s="7"/>
      <c r="N19" s="5"/>
      <c r="O19" s="5"/>
    </row>
    <row r="20" spans="1:15" ht="43.15" customHeight="1" x14ac:dyDescent="0.25">
      <c r="A20" s="24"/>
      <c r="B20" s="5" t="s">
        <v>312</v>
      </c>
      <c r="C20" s="7" t="s">
        <v>35</v>
      </c>
      <c r="D20" s="7"/>
      <c r="E20" s="5"/>
      <c r="F20" s="5"/>
      <c r="G20" s="5"/>
      <c r="H20" s="7"/>
      <c r="I20" s="7"/>
      <c r="J20" s="7"/>
      <c r="K20" s="7"/>
      <c r="L20" s="7"/>
      <c r="M20" s="7"/>
      <c r="N20" s="5"/>
      <c r="O20" s="5"/>
    </row>
    <row r="21" spans="1:15" ht="43.15" customHeight="1" x14ac:dyDescent="0.25">
      <c r="A21" s="24" t="s">
        <v>269</v>
      </c>
      <c r="B21" s="6" t="s">
        <v>313</v>
      </c>
      <c r="C21" s="7" t="s">
        <v>12</v>
      </c>
      <c r="D21" s="7">
        <v>3</v>
      </c>
      <c r="E21" s="5"/>
      <c r="F21" s="5"/>
      <c r="G21" s="5"/>
      <c r="H21" s="7"/>
      <c r="I21" s="62">
        <v>12</v>
      </c>
      <c r="J21" s="62">
        <v>12</v>
      </c>
      <c r="K21" s="7"/>
      <c r="L21" s="7"/>
      <c r="M21" s="7"/>
      <c r="N21" s="5"/>
      <c r="O21" s="5" t="s">
        <v>373</v>
      </c>
    </row>
    <row r="22" spans="1:15" ht="43.15" customHeight="1" x14ac:dyDescent="0.25">
      <c r="A22" s="24" t="s">
        <v>271</v>
      </c>
      <c r="B22" s="6" t="s">
        <v>314</v>
      </c>
      <c r="C22" s="7" t="s">
        <v>12</v>
      </c>
      <c r="D22" s="7">
        <v>3</v>
      </c>
      <c r="E22" s="5"/>
      <c r="F22" s="5"/>
      <c r="G22" s="5"/>
      <c r="H22" s="7"/>
      <c r="I22" s="62">
        <v>24</v>
      </c>
      <c r="J22" s="62">
        <v>0</v>
      </c>
      <c r="K22" s="7"/>
      <c r="L22" s="7"/>
      <c r="M22" s="7"/>
      <c r="N22" s="5"/>
      <c r="O22" s="63" t="s">
        <v>273</v>
      </c>
    </row>
    <row r="23" spans="1:15" ht="43.15" customHeight="1" x14ac:dyDescent="0.25">
      <c r="A23" s="24" t="s">
        <v>274</v>
      </c>
      <c r="B23" s="6" t="s">
        <v>362</v>
      </c>
      <c r="C23" s="7" t="s">
        <v>12</v>
      </c>
      <c r="D23" s="7">
        <v>3</v>
      </c>
      <c r="E23" s="5" t="s">
        <v>14</v>
      </c>
      <c r="F23" s="6"/>
      <c r="G23" s="6"/>
      <c r="H23" s="7"/>
      <c r="I23" s="62">
        <v>18</v>
      </c>
      <c r="J23" s="62">
        <v>6</v>
      </c>
      <c r="K23" s="11"/>
      <c r="L23" s="11"/>
      <c r="M23" s="11"/>
      <c r="N23" s="5"/>
      <c r="O23" s="63"/>
    </row>
    <row r="24" spans="1:15" ht="43.15" customHeight="1" x14ac:dyDescent="0.25">
      <c r="A24" s="23" t="s">
        <v>275</v>
      </c>
      <c r="B24" s="64" t="s">
        <v>364</v>
      </c>
      <c r="C24" s="11" t="s">
        <v>21</v>
      </c>
      <c r="D24" s="11"/>
      <c r="E24" s="6" t="s">
        <v>23</v>
      </c>
      <c r="F24" s="5"/>
      <c r="G24" s="5"/>
      <c r="H24" s="7"/>
      <c r="I24" s="62">
        <v>24</v>
      </c>
      <c r="J24" s="62">
        <v>0</v>
      </c>
      <c r="K24" s="7"/>
      <c r="L24" s="7"/>
      <c r="M24" s="7"/>
      <c r="N24" s="5"/>
      <c r="O24" s="63" t="s">
        <v>378</v>
      </c>
    </row>
    <row r="25" spans="1:15" ht="43.15" customHeight="1" x14ac:dyDescent="0.25">
      <c r="A25" s="24" t="s">
        <v>277</v>
      </c>
      <c r="B25" s="6" t="s">
        <v>365</v>
      </c>
      <c r="C25" s="7" t="s">
        <v>21</v>
      </c>
      <c r="D25" s="7"/>
      <c r="E25" s="5" t="s">
        <v>23</v>
      </c>
      <c r="F25" s="5"/>
      <c r="G25" s="5"/>
      <c r="H25" s="7"/>
      <c r="I25" s="62">
        <v>18</v>
      </c>
      <c r="J25" s="62">
        <v>6</v>
      </c>
      <c r="K25" s="7"/>
      <c r="L25" s="7"/>
      <c r="M25" s="7"/>
      <c r="N25" s="5"/>
      <c r="O25" s="63" t="s">
        <v>377</v>
      </c>
    </row>
    <row r="26" spans="1:15" ht="43.15" customHeight="1" x14ac:dyDescent="0.25">
      <c r="A26" s="23" t="s">
        <v>279</v>
      </c>
      <c r="B26" s="64" t="s">
        <v>315</v>
      </c>
      <c r="C26" s="11" t="s">
        <v>12</v>
      </c>
      <c r="D26" s="11">
        <v>3</v>
      </c>
      <c r="E26" s="6"/>
      <c r="F26" s="5"/>
      <c r="G26" s="5"/>
      <c r="H26" s="7"/>
      <c r="I26" s="62">
        <v>24</v>
      </c>
      <c r="J26" s="62">
        <v>0</v>
      </c>
      <c r="K26" s="7"/>
      <c r="L26" s="7"/>
      <c r="M26" s="7"/>
      <c r="N26" s="5"/>
      <c r="O26" s="63" t="s">
        <v>316</v>
      </c>
    </row>
    <row r="27" spans="1:15" ht="43.15" customHeight="1" x14ac:dyDescent="0.25">
      <c r="A27" s="24" t="s">
        <v>282</v>
      </c>
      <c r="B27" s="6" t="s">
        <v>317</v>
      </c>
      <c r="C27" s="7" t="s">
        <v>12</v>
      </c>
      <c r="D27" s="7">
        <v>3</v>
      </c>
      <c r="E27" s="5"/>
      <c r="F27" s="5"/>
      <c r="G27" s="5"/>
      <c r="H27" s="7"/>
      <c r="I27" s="62">
        <v>12</v>
      </c>
      <c r="J27" s="62">
        <v>12</v>
      </c>
      <c r="K27" s="7"/>
      <c r="L27" s="7"/>
      <c r="M27" s="7"/>
      <c r="N27" s="5"/>
      <c r="O27" s="63" t="s">
        <v>318</v>
      </c>
    </row>
    <row r="28" spans="1:15" ht="43.15" customHeight="1" x14ac:dyDescent="0.25">
      <c r="A28" s="24"/>
      <c r="B28" s="27"/>
      <c r="C28" s="7"/>
      <c r="D28" s="7"/>
      <c r="E28" s="5"/>
      <c r="F28" s="5"/>
      <c r="G28" s="5"/>
      <c r="H28" s="7"/>
      <c r="I28" s="16"/>
      <c r="J28" s="7"/>
      <c r="K28" s="7"/>
      <c r="L28" s="7"/>
      <c r="M28" s="7"/>
      <c r="N28" s="5"/>
      <c r="O28" s="5"/>
    </row>
    <row r="29" spans="1:15" ht="43.15" customHeight="1" x14ac:dyDescent="0.25">
      <c r="A29" s="24"/>
      <c r="B29" s="6"/>
      <c r="C29" s="7"/>
      <c r="D29" s="7"/>
      <c r="E29" s="5"/>
      <c r="F29" s="6"/>
      <c r="G29" s="6"/>
      <c r="H29" s="7"/>
      <c r="I29" s="62"/>
      <c r="J29" s="62"/>
      <c r="K29" s="11"/>
      <c r="L29" s="11"/>
      <c r="M29" s="11"/>
      <c r="N29" s="5"/>
      <c r="O29" s="63"/>
    </row>
    <row r="30" spans="1:15" ht="43.15" customHeight="1" x14ac:dyDescent="0.25">
      <c r="A30" s="23"/>
      <c r="B30" s="64"/>
      <c r="C30" s="11"/>
      <c r="D30" s="11"/>
      <c r="E30" s="6"/>
      <c r="F30" s="5"/>
      <c r="G30" s="5"/>
      <c r="H30" s="7"/>
      <c r="I30" s="62"/>
      <c r="J30" s="62"/>
      <c r="K30" s="7"/>
      <c r="L30" s="7"/>
      <c r="M30" s="7"/>
      <c r="N30" s="5"/>
      <c r="O30" s="63"/>
    </row>
    <row r="31" spans="1:15" ht="43.15" customHeight="1" x14ac:dyDescent="0.25">
      <c r="A31" s="24"/>
      <c r="B31" s="6"/>
      <c r="C31" s="7"/>
      <c r="D31" s="7"/>
      <c r="E31" s="5"/>
      <c r="F31" s="5"/>
      <c r="G31" s="5"/>
      <c r="H31" s="7"/>
      <c r="I31" s="62"/>
      <c r="J31" s="62"/>
      <c r="K31" s="7"/>
      <c r="L31" s="7"/>
      <c r="M31" s="7"/>
      <c r="N31" s="5"/>
      <c r="O31" s="63"/>
    </row>
    <row r="32" spans="1:15" ht="43.15" customHeight="1" x14ac:dyDescent="0.25">
      <c r="A32" s="24"/>
      <c r="B32" s="27"/>
      <c r="C32" s="7"/>
      <c r="D32" s="7"/>
      <c r="E32" s="5"/>
      <c r="F32" s="5"/>
      <c r="G32" s="5"/>
      <c r="H32" s="7"/>
      <c r="I32" s="7"/>
      <c r="J32" s="7"/>
      <c r="K32" s="7"/>
      <c r="L32" s="7"/>
      <c r="M32" s="7"/>
      <c r="N32" s="5"/>
      <c r="O32" s="5"/>
    </row>
    <row r="33" spans="1:15" ht="43.15" customHeight="1" x14ac:dyDescent="0.25">
      <c r="A33" s="24"/>
      <c r="B33" s="27"/>
      <c r="C33" s="7"/>
      <c r="D33" s="7"/>
      <c r="E33" s="5"/>
      <c r="F33" s="5"/>
      <c r="G33" s="5"/>
      <c r="H33" s="7"/>
      <c r="I33" s="7"/>
      <c r="J33" s="7"/>
      <c r="K33" s="7"/>
      <c r="L33" s="7"/>
      <c r="M33" s="7"/>
      <c r="N33" s="5"/>
      <c r="O33" s="5"/>
    </row>
    <row r="34" spans="1:15" ht="43.15" customHeight="1" x14ac:dyDescent="0.25">
      <c r="A34" s="24"/>
      <c r="B34" s="27"/>
      <c r="C34" s="7"/>
      <c r="D34" s="7"/>
      <c r="E34" s="5"/>
      <c r="F34" s="5"/>
      <c r="G34" s="5"/>
      <c r="H34" s="7"/>
      <c r="I34" s="7"/>
      <c r="J34" s="7"/>
      <c r="K34" s="7"/>
      <c r="L34" s="7"/>
      <c r="M34" s="7"/>
      <c r="N34" s="5"/>
      <c r="O34" s="5"/>
    </row>
    <row r="35" spans="1:15" ht="43.15" customHeight="1" x14ac:dyDescent="0.25">
      <c r="A35" s="24"/>
      <c r="B35" s="27"/>
      <c r="C35" s="7"/>
      <c r="D35" s="7"/>
      <c r="E35" s="5"/>
      <c r="F35" s="5"/>
      <c r="G35" s="5"/>
      <c r="H35" s="7"/>
      <c r="I35" s="7"/>
      <c r="J35" s="7"/>
      <c r="K35" s="7"/>
      <c r="L35" s="7"/>
      <c r="M35" s="7"/>
      <c r="N35" s="5"/>
      <c r="O35" s="5"/>
    </row>
    <row r="36" spans="1:15" ht="43.15" customHeight="1" x14ac:dyDescent="0.25">
      <c r="A36" s="24"/>
      <c r="B36" s="27"/>
      <c r="C36" s="7"/>
      <c r="D36" s="7"/>
      <c r="E36" s="5"/>
      <c r="F36" s="5"/>
      <c r="G36" s="5"/>
      <c r="H36" s="7"/>
      <c r="I36" s="7"/>
      <c r="J36" s="7"/>
      <c r="K36" s="7"/>
      <c r="L36" s="7"/>
      <c r="M36" s="7"/>
      <c r="N36" s="5"/>
      <c r="O36" s="5"/>
    </row>
    <row r="37" spans="1:15" ht="43.15" customHeight="1" x14ac:dyDescent="0.25">
      <c r="A37" s="24"/>
      <c r="B37" s="27"/>
      <c r="C37" s="7"/>
      <c r="D37" s="7"/>
      <c r="E37" s="5"/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15" customHeight="1" x14ac:dyDescent="0.25">
      <c r="A38" s="24"/>
      <c r="B38" s="27"/>
      <c r="C38" s="7"/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15" customHeight="1" x14ac:dyDescent="0.25">
      <c r="A39" s="24"/>
      <c r="B39" s="27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15" customHeight="1" x14ac:dyDescent="0.25">
      <c r="A40" s="24"/>
      <c r="B40" s="27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15" customHeight="1" x14ac:dyDescent="0.25">
      <c r="A41" s="24"/>
      <c r="B41" s="27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15" customHeight="1" x14ac:dyDescent="0.25">
      <c r="A42" s="24"/>
      <c r="B42" s="27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15" customHeight="1" x14ac:dyDescent="0.3">
      <c r="A43" s="25"/>
      <c r="B43" s="28"/>
      <c r="C43" s="7"/>
      <c r="D43" s="12"/>
      <c r="E43" s="8"/>
      <c r="F43" s="8"/>
      <c r="G43" s="8"/>
      <c r="H43" s="12"/>
      <c r="I43" s="7"/>
      <c r="J43" s="7"/>
      <c r="K43" s="7"/>
      <c r="L43" s="7"/>
      <c r="M43" s="7"/>
      <c r="N43" s="8"/>
      <c r="O43" s="8"/>
    </row>
    <row r="44" spans="1:15" ht="43.15" customHeight="1" x14ac:dyDescent="0.3">
      <c r="A44" s="25"/>
      <c r="B44" s="28"/>
      <c r="C44" s="7"/>
      <c r="D44" s="12"/>
      <c r="E44" s="8"/>
      <c r="F44" s="8"/>
      <c r="G44" s="8"/>
      <c r="H44" s="12"/>
      <c r="I44" s="7"/>
      <c r="J44" s="7"/>
      <c r="K44" s="7"/>
      <c r="L44" s="7"/>
      <c r="M44" s="7"/>
      <c r="N44" s="8"/>
      <c r="O44" s="8"/>
    </row>
    <row r="45" spans="1:15" ht="43.15" customHeight="1" x14ac:dyDescent="0.3">
      <c r="A45" s="25"/>
      <c r="B45" s="28"/>
      <c r="C45" s="7"/>
      <c r="D45" s="12"/>
      <c r="E45" s="8"/>
      <c r="F45" s="8"/>
      <c r="G45" s="8"/>
      <c r="H45" s="12"/>
      <c r="I45" s="7"/>
      <c r="J45" s="7"/>
      <c r="K45" s="7"/>
      <c r="L45" s="7"/>
      <c r="M45" s="7"/>
      <c r="N45" s="8"/>
      <c r="O45" s="8"/>
    </row>
    <row r="46" spans="1:15" ht="43.15" customHeight="1" x14ac:dyDescent="0.3">
      <c r="A46" s="25"/>
      <c r="B46" s="28"/>
      <c r="C46" s="7"/>
      <c r="D46" s="12"/>
      <c r="E46" s="8"/>
      <c r="F46" s="8"/>
      <c r="G46" s="8"/>
      <c r="H46" s="12"/>
      <c r="I46" s="7"/>
      <c r="J46" s="7"/>
      <c r="K46" s="7"/>
      <c r="L46" s="7"/>
      <c r="M46" s="7"/>
      <c r="N46" s="8"/>
      <c r="O46" s="8"/>
    </row>
    <row r="47" spans="1:15" ht="43.15" customHeight="1" x14ac:dyDescent="0.3">
      <c r="A47" s="25"/>
      <c r="B47" s="28"/>
      <c r="C47" s="7"/>
      <c r="D47" s="12"/>
      <c r="E47" s="8"/>
      <c r="F47" s="8"/>
      <c r="G47" s="8"/>
      <c r="H47" s="12"/>
      <c r="I47" s="7"/>
      <c r="J47" s="7"/>
      <c r="K47" s="7"/>
      <c r="L47" s="7"/>
      <c r="M47" s="7"/>
      <c r="N47" s="8"/>
      <c r="O47" s="8"/>
    </row>
    <row r="48" spans="1:15" ht="43.15" customHeight="1" x14ac:dyDescent="0.3">
      <c r="A48" s="25"/>
      <c r="B48" s="28"/>
      <c r="C48" s="7"/>
      <c r="D48" s="12"/>
      <c r="E48" s="8"/>
      <c r="F48" s="8"/>
      <c r="G48" s="8"/>
      <c r="H48" s="12"/>
      <c r="I48" s="16"/>
      <c r="J48" s="16"/>
      <c r="K48" s="7"/>
      <c r="L48" s="7"/>
      <c r="M48" s="7"/>
      <c r="N48" s="8"/>
      <c r="O48" s="8"/>
    </row>
    <row r="49" spans="1:15" ht="43.15" customHeight="1" x14ac:dyDescent="0.3">
      <c r="A49" s="25"/>
      <c r="B49" s="28"/>
      <c r="C49" s="7"/>
      <c r="D49" s="12"/>
      <c r="E49" s="8"/>
      <c r="F49" s="8"/>
      <c r="G49" s="8"/>
      <c r="H49" s="12"/>
      <c r="I49" s="7"/>
      <c r="J49" s="7"/>
      <c r="K49" s="7"/>
      <c r="L49" s="7"/>
      <c r="M49" s="7"/>
      <c r="N49" s="8"/>
      <c r="O49" s="8"/>
    </row>
    <row r="50" spans="1:15" ht="43.15" customHeight="1" x14ac:dyDescent="0.3">
      <c r="A50" s="25"/>
      <c r="B50" s="28"/>
      <c r="C50" s="7"/>
      <c r="D50" s="12"/>
      <c r="E50" s="8"/>
      <c r="F50" s="8"/>
      <c r="G50" s="8"/>
      <c r="H50" s="12"/>
      <c r="I50" s="7"/>
      <c r="J50" s="7"/>
      <c r="K50" s="7"/>
      <c r="L50" s="7"/>
      <c r="M50" s="7"/>
      <c r="N50" s="8"/>
      <c r="O50" s="8"/>
    </row>
    <row r="51" spans="1:15" ht="43.15" customHeight="1" x14ac:dyDescent="0.3">
      <c r="A51" s="26"/>
      <c r="B51" s="29"/>
      <c r="C51" s="15"/>
      <c r="D51" s="14"/>
      <c r="E51" s="9"/>
      <c r="F51" s="9"/>
      <c r="G51" s="9"/>
      <c r="H51" s="14"/>
      <c r="I51" s="15"/>
      <c r="J51" s="15"/>
      <c r="K51" s="15"/>
      <c r="L51" s="15"/>
      <c r="M51" s="15"/>
      <c r="N51" s="9"/>
      <c r="O51" s="9"/>
    </row>
    <row r="52" spans="1:15" ht="43.15" customHeight="1" x14ac:dyDescent="0.3">
      <c r="A52" s="25"/>
      <c r="B52" s="28"/>
      <c r="C52" s="7"/>
      <c r="D52" s="12"/>
      <c r="E52" s="8"/>
      <c r="F52" s="8"/>
      <c r="G52" s="8"/>
      <c r="H52" s="12"/>
      <c r="I52" s="7"/>
      <c r="J52" s="7"/>
      <c r="K52" s="7"/>
      <c r="L52" s="7"/>
      <c r="M52" s="7"/>
      <c r="N52" s="8"/>
      <c r="O52" s="8"/>
    </row>
    <row r="53" spans="1:15" ht="43.15" customHeight="1" x14ac:dyDescent="0.3">
      <c r="A53" s="25"/>
      <c r="B53" s="28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15" customHeight="1" x14ac:dyDescent="0.3">
      <c r="A54" s="25"/>
      <c r="B54" s="28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15" customHeight="1" x14ac:dyDescent="0.3">
      <c r="A55" s="25"/>
      <c r="B55" s="28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15" customHeight="1" x14ac:dyDescent="0.3">
      <c r="A56" s="25"/>
      <c r="B56" s="28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15" customHeight="1" x14ac:dyDescent="0.3">
      <c r="A57" s="25"/>
      <c r="B57" s="28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15" customHeight="1" x14ac:dyDescent="0.3">
      <c r="A58" s="25"/>
      <c r="B58" s="28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15" customHeight="1" x14ac:dyDescent="0.3">
      <c r="A59" s="25"/>
      <c r="B59" s="28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15" customHeight="1" x14ac:dyDescent="0.3">
      <c r="A60" s="25"/>
      <c r="B60" s="28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15" customHeight="1" x14ac:dyDescent="0.3">
      <c r="A61" s="25"/>
      <c r="B61" s="28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15" customHeight="1" x14ac:dyDescent="0.3">
      <c r="A62" s="25"/>
      <c r="B62" s="28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15" customHeight="1" x14ac:dyDescent="0.3">
      <c r="A63" s="25"/>
      <c r="B63" s="28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15" customHeight="1" x14ac:dyDescent="0.3">
      <c r="A64" s="25"/>
      <c r="B64" s="28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15" customHeight="1" x14ac:dyDescent="0.3">
      <c r="A65" s="25"/>
      <c r="B65" s="28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15" customHeight="1" x14ac:dyDescent="0.3">
      <c r="A66" s="25"/>
      <c r="B66" s="28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15" customHeight="1" x14ac:dyDescent="0.3">
      <c r="A67" s="25"/>
      <c r="B67" s="28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15" customHeight="1" x14ac:dyDescent="0.3">
      <c r="A68" s="25"/>
      <c r="B68" s="28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15" customHeight="1" x14ac:dyDescent="0.3">
      <c r="A69" s="25"/>
      <c r="B69" s="28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15" customHeight="1" x14ac:dyDescent="0.3">
      <c r="A70" s="25"/>
      <c r="B70" s="28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15" customHeight="1" x14ac:dyDescent="0.3">
      <c r="A71" s="25"/>
      <c r="B71" s="28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15" customHeight="1" x14ac:dyDescent="0.3">
      <c r="A72" s="25"/>
      <c r="B72" s="28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15" customHeight="1" x14ac:dyDescent="0.3">
      <c r="A73" s="25"/>
      <c r="B73" s="28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15" customHeight="1" x14ac:dyDescent="0.3">
      <c r="A74" s="25"/>
      <c r="B74" s="28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15" customHeight="1" x14ac:dyDescent="0.3">
      <c r="A75" s="25"/>
      <c r="B75" s="28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15" customHeight="1" x14ac:dyDescent="0.3">
      <c r="A76" s="25"/>
      <c r="B76" s="28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15" customHeight="1" x14ac:dyDescent="0.3">
      <c r="A77" s="25"/>
      <c r="B77" s="28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15" customHeight="1" x14ac:dyDescent="0.3">
      <c r="A78" s="25"/>
      <c r="B78" s="28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15" customHeight="1" x14ac:dyDescent="0.3">
      <c r="A79" s="25"/>
      <c r="B79" s="28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15" customHeight="1" x14ac:dyDescent="0.3">
      <c r="A80" s="25"/>
      <c r="B80" s="28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15" customHeight="1" x14ac:dyDescent="0.3">
      <c r="A81" s="25"/>
      <c r="B81" s="28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15" customHeight="1" x14ac:dyDescent="0.3">
      <c r="A82" s="25"/>
      <c r="B82" s="28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15" customHeight="1" x14ac:dyDescent="0.3">
      <c r="A83" s="25"/>
      <c r="B83" s="28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15" customHeight="1" x14ac:dyDescent="0.3">
      <c r="A84" s="25"/>
      <c r="B84" s="28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15" customHeight="1" x14ac:dyDescent="0.3">
      <c r="A85" s="25"/>
      <c r="B85" s="28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15" customHeight="1" x14ac:dyDescent="0.3">
      <c r="A86" s="25"/>
      <c r="B86" s="28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15" customHeight="1" x14ac:dyDescent="0.3">
      <c r="A87" s="25"/>
      <c r="B87" s="28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15" customHeight="1" x14ac:dyDescent="0.3">
      <c r="A88" s="25"/>
      <c r="B88" s="28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15" customHeight="1" x14ac:dyDescent="0.3">
      <c r="A89" s="25"/>
      <c r="B89" s="28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15" customHeight="1" x14ac:dyDescent="0.3">
      <c r="A90" s="25"/>
      <c r="B90" s="28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15" customHeight="1" x14ac:dyDescent="0.3">
      <c r="A91" s="25"/>
      <c r="B91" s="28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15" customHeight="1" x14ac:dyDescent="0.3">
      <c r="A92" s="25"/>
      <c r="B92" s="28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15" customHeight="1" x14ac:dyDescent="0.3">
      <c r="A93" s="25"/>
      <c r="B93" s="28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15" customHeight="1" x14ac:dyDescent="0.3">
      <c r="A94" s="25"/>
      <c r="B94" s="28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15" customHeight="1" x14ac:dyDescent="0.3">
      <c r="A95" s="25"/>
      <c r="B95" s="28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15" customHeight="1" x14ac:dyDescent="0.3">
      <c r="A96" s="25"/>
      <c r="B96" s="28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15" customHeight="1" x14ac:dyDescent="0.3">
      <c r="A97" s="25"/>
      <c r="B97" s="28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15" customHeight="1" x14ac:dyDescent="0.3">
      <c r="A98" s="25"/>
      <c r="B98" s="28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15" customHeight="1" x14ac:dyDescent="0.3">
      <c r="A99" s="25"/>
      <c r="B99" s="28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15" customHeight="1" x14ac:dyDescent="0.3">
      <c r="A100" s="25"/>
      <c r="B100" s="28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15" customHeight="1" x14ac:dyDescent="0.3">
      <c r="A101" s="25"/>
      <c r="B101" s="28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15" customHeight="1" x14ac:dyDescent="0.3">
      <c r="A102" s="25"/>
      <c r="B102" s="28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15" customHeight="1" x14ac:dyDescent="0.3">
      <c r="A103" s="25"/>
      <c r="B103" s="28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15" customHeight="1" x14ac:dyDescent="0.3">
      <c r="A104" s="25"/>
      <c r="B104" s="28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15" customHeight="1" x14ac:dyDescent="0.3">
      <c r="A105" s="25"/>
      <c r="B105" s="28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15" customHeight="1" x14ac:dyDescent="0.3">
      <c r="A106" s="25"/>
      <c r="B106" s="28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15" customHeight="1" x14ac:dyDescent="0.3">
      <c r="A107" s="25"/>
      <c r="B107" s="28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15" customHeight="1" x14ac:dyDescent="0.3">
      <c r="A108" s="25"/>
      <c r="B108" s="28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15" customHeight="1" x14ac:dyDescent="0.3">
      <c r="A109" s="25"/>
      <c r="B109" s="28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15" customHeight="1" x14ac:dyDescent="0.3">
      <c r="A110" s="25"/>
      <c r="B110" s="28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15" customHeight="1" x14ac:dyDescent="0.3">
      <c r="A111" s="25"/>
      <c r="B111" s="28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15" customHeight="1" x14ac:dyDescent="0.3">
      <c r="A112" s="25"/>
      <c r="B112" s="28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15" customHeight="1" x14ac:dyDescent="0.3">
      <c r="A113" s="25"/>
      <c r="B113" s="28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15" customHeight="1" x14ac:dyDescent="0.3">
      <c r="A114" s="25"/>
      <c r="B114" s="28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15" customHeight="1" x14ac:dyDescent="0.3">
      <c r="A115" s="25"/>
      <c r="B115" s="28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15" customHeight="1" x14ac:dyDescent="0.3">
      <c r="A116" s="25"/>
      <c r="B116" s="28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15" customHeight="1" x14ac:dyDescent="0.3">
      <c r="A117" s="25"/>
      <c r="B117" s="28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15" customHeight="1" x14ac:dyDescent="0.3">
      <c r="A118" s="25"/>
      <c r="B118" s="28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15" customHeight="1" x14ac:dyDescent="0.3">
      <c r="A119" s="25"/>
      <c r="B119" s="28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15" customHeight="1" x14ac:dyDescent="0.3">
      <c r="A120" s="25"/>
      <c r="B120" s="28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15" customHeight="1" x14ac:dyDescent="0.3">
      <c r="A121" s="25"/>
      <c r="B121" s="28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15" customHeight="1" x14ac:dyDescent="0.3">
      <c r="A122" s="25"/>
      <c r="B122" s="28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15" customHeight="1" x14ac:dyDescent="0.3">
      <c r="A123" s="25"/>
      <c r="B123" s="28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15" customHeight="1" x14ac:dyDescent="0.3">
      <c r="A124" s="25"/>
      <c r="B124" s="28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15" customHeight="1" x14ac:dyDescent="0.3">
      <c r="A125" s="25"/>
      <c r="B125" s="28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15" customHeight="1" x14ac:dyDescent="0.3">
      <c r="A126" s="25"/>
      <c r="B126" s="28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15" customHeight="1" x14ac:dyDescent="0.3">
      <c r="A127" s="25"/>
      <c r="B127" s="28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15" customHeight="1" x14ac:dyDescent="0.3">
      <c r="A128" s="25"/>
      <c r="B128" s="28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15" customHeight="1" x14ac:dyDescent="0.3">
      <c r="A129" s="25"/>
      <c r="B129" s="28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15" customHeight="1" x14ac:dyDescent="0.3">
      <c r="A130" s="25"/>
      <c r="B130" s="28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15" customHeight="1" x14ac:dyDescent="0.3">
      <c r="A131" s="25"/>
      <c r="B131" s="28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15" customHeight="1" x14ac:dyDescent="0.3">
      <c r="A132" s="25"/>
      <c r="B132" s="28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15" customHeight="1" x14ac:dyDescent="0.3">
      <c r="A133" s="25"/>
      <c r="B133" s="28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15" customHeight="1" x14ac:dyDescent="0.3">
      <c r="A134" s="25"/>
      <c r="B134" s="28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15" customHeight="1" x14ac:dyDescent="0.3">
      <c r="A135" s="25"/>
      <c r="B135" s="28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15" customHeight="1" x14ac:dyDescent="0.3">
      <c r="A136" s="25"/>
      <c r="B136" s="28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15" customHeight="1" x14ac:dyDescent="0.3">
      <c r="A137" s="25"/>
      <c r="B137" s="28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15" customHeight="1" x14ac:dyDescent="0.3">
      <c r="A138" s="25"/>
      <c r="B138" s="28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15" customHeight="1" x14ac:dyDescent="0.3">
      <c r="A139" s="25"/>
      <c r="B139" s="28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15" customHeight="1" x14ac:dyDescent="0.3">
      <c r="A140" s="25"/>
      <c r="B140" s="28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15" customHeight="1" x14ac:dyDescent="0.3">
      <c r="A141" s="25"/>
      <c r="B141" s="28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15" customHeight="1" x14ac:dyDescent="0.3">
      <c r="A142" s="25"/>
      <c r="B142" s="28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15" customHeight="1" x14ac:dyDescent="0.3">
      <c r="A143" s="25"/>
      <c r="B143" s="28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15" customHeight="1" x14ac:dyDescent="0.3">
      <c r="A144" s="25"/>
      <c r="B144" s="28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15" customHeight="1" x14ac:dyDescent="0.3">
      <c r="A145" s="25"/>
      <c r="B145" s="28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15" customHeight="1" x14ac:dyDescent="0.3">
      <c r="A146" s="25"/>
      <c r="B146" s="28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15" customHeight="1" x14ac:dyDescent="0.3">
      <c r="A147" s="25"/>
      <c r="B147" s="28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15" customHeight="1" x14ac:dyDescent="0.3">
      <c r="A148" s="25"/>
      <c r="B148" s="28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15" customHeight="1" x14ac:dyDescent="0.3">
      <c r="A149" s="25"/>
      <c r="B149" s="28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15" customHeight="1" x14ac:dyDescent="0.3">
      <c r="A150" s="25"/>
      <c r="B150" s="28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15" customHeight="1" x14ac:dyDescent="0.3">
      <c r="A151" s="25"/>
      <c r="B151" s="28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15" customHeight="1" x14ac:dyDescent="0.3">
      <c r="A152" s="25"/>
      <c r="B152" s="28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15" customHeight="1" x14ac:dyDescent="0.3">
      <c r="A153" s="25"/>
      <c r="B153" s="28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15" customHeight="1" x14ac:dyDescent="0.3">
      <c r="A154" s="25"/>
      <c r="B154" s="28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15" customHeight="1" x14ac:dyDescent="0.3">
      <c r="A155" s="25"/>
      <c r="B155" s="28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15" customHeight="1" x14ac:dyDescent="0.3">
      <c r="A156" s="25"/>
      <c r="B156" s="28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15" customHeight="1" x14ac:dyDescent="0.3">
      <c r="A157" s="25"/>
      <c r="B157" s="28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15" customHeight="1" x14ac:dyDescent="0.3">
      <c r="A158" s="25"/>
      <c r="B158" s="28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15" customHeight="1" x14ac:dyDescent="0.3">
      <c r="A159" s="25"/>
      <c r="B159" s="28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15" customHeight="1" x14ac:dyDescent="0.3">
      <c r="A160" s="25"/>
      <c r="B160" s="28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15" customHeight="1" x14ac:dyDescent="0.3">
      <c r="A161" s="25"/>
      <c r="B161" s="28"/>
      <c r="C161" s="7"/>
      <c r="D161" s="12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15" customHeight="1" x14ac:dyDescent="0.3">
      <c r="A162" s="25"/>
      <c r="B162" s="28"/>
      <c r="C162" s="7"/>
      <c r="D162" s="12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15" customHeight="1" x14ac:dyDescent="0.3">
      <c r="A163" s="25"/>
      <c r="B163" s="28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15" customHeight="1" x14ac:dyDescent="0.3">
      <c r="A164" s="25"/>
      <c r="B164" s="28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15" customHeight="1" x14ac:dyDescent="0.3">
      <c r="A165" s="25"/>
      <c r="B165" s="28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15" customHeight="1" x14ac:dyDescent="0.3">
      <c r="A166" s="25"/>
      <c r="B166" s="28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15" customHeight="1" x14ac:dyDescent="0.3">
      <c r="A167" s="25"/>
      <c r="B167" s="28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15" customHeight="1" x14ac:dyDescent="0.3">
      <c r="A168" s="25"/>
      <c r="B168" s="28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15" customHeight="1" x14ac:dyDescent="0.3">
      <c r="A169" s="25"/>
      <c r="B169" s="28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15" customHeight="1" x14ac:dyDescent="0.3">
      <c r="A170" s="25"/>
      <c r="B170" s="28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15" customHeight="1" x14ac:dyDescent="0.3">
      <c r="A171" s="25"/>
      <c r="B171" s="28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15" customHeight="1" x14ac:dyDescent="0.3">
      <c r="A172" s="25"/>
      <c r="B172" s="28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15" customHeight="1" x14ac:dyDescent="0.3">
      <c r="A173" s="25"/>
      <c r="B173" s="28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15" customHeight="1" x14ac:dyDescent="0.3">
      <c r="A174" s="25"/>
      <c r="B174" s="28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15" customHeight="1" x14ac:dyDescent="0.3">
      <c r="A175" s="25"/>
      <c r="B175" s="28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15" customHeight="1" x14ac:dyDescent="0.3">
      <c r="A176" s="25"/>
      <c r="B176" s="28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15" customHeight="1" x14ac:dyDescent="0.3">
      <c r="A177" s="25"/>
      <c r="B177" s="28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15" customHeight="1" x14ac:dyDescent="0.3">
      <c r="A178" s="25"/>
      <c r="B178" s="28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15" customHeight="1" x14ac:dyDescent="0.3">
      <c r="A179" s="25"/>
      <c r="B179" s="28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15" customHeight="1" x14ac:dyDescent="0.3">
      <c r="A180" s="25"/>
      <c r="B180" s="28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15" customHeight="1" x14ac:dyDescent="0.3">
      <c r="A181" s="25"/>
      <c r="B181" s="28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15" customHeight="1" x14ac:dyDescent="0.3">
      <c r="A182" s="25"/>
      <c r="B182" s="28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15" customHeight="1" x14ac:dyDescent="0.3">
      <c r="A183" s="25"/>
      <c r="B183" s="28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15" customHeight="1" x14ac:dyDescent="0.3">
      <c r="A184" s="25"/>
      <c r="B184" s="28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15" customHeight="1" x14ac:dyDescent="0.3">
      <c r="A185" s="25"/>
      <c r="B185" s="28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15" customHeight="1" x14ac:dyDescent="0.3">
      <c r="A186" s="25"/>
      <c r="B186" s="28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15" customHeight="1" x14ac:dyDescent="0.3">
      <c r="A187" s="25"/>
      <c r="B187" s="28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15" customHeight="1" x14ac:dyDescent="0.3">
      <c r="A188" s="25"/>
      <c r="B188" s="28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15" customHeight="1" x14ac:dyDescent="0.3">
      <c r="A189" s="25"/>
      <c r="B189" s="28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15" customHeight="1" x14ac:dyDescent="0.3">
      <c r="A190" s="25"/>
      <c r="B190" s="28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15" customHeight="1" x14ac:dyDescent="0.3">
      <c r="A191" s="25"/>
      <c r="B191" s="28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15" customHeight="1" x14ac:dyDescent="0.3">
      <c r="A192" s="25"/>
      <c r="B192" s="28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15" customHeight="1" x14ac:dyDescent="0.3">
      <c r="A193" s="25"/>
      <c r="B193" s="28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15" customHeight="1" x14ac:dyDescent="0.3">
      <c r="A194" s="25"/>
      <c r="B194" s="28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15" customHeight="1" x14ac:dyDescent="0.3">
      <c r="A195" s="25"/>
      <c r="B195" s="28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15" customHeight="1" x14ac:dyDescent="0.3">
      <c r="A196" s="25"/>
      <c r="B196" s="28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15" customHeight="1" x14ac:dyDescent="0.3">
      <c r="A197" s="25"/>
      <c r="B197" s="28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15" customHeight="1" x14ac:dyDescent="0.3">
      <c r="A198" s="25"/>
      <c r="B198" s="28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15" customHeight="1" x14ac:dyDescent="0.3">
      <c r="A199" s="25"/>
      <c r="B199" s="28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15" customHeight="1" x14ac:dyDescent="0.3">
      <c r="A200" s="25"/>
      <c r="B200" s="28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15" customHeight="1" x14ac:dyDescent="0.3">
      <c r="A201" s="25"/>
      <c r="B201" s="28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15" customHeight="1" x14ac:dyDescent="0.3">
      <c r="A202" s="25"/>
      <c r="B202" s="28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15" customHeight="1" x14ac:dyDescent="0.3">
      <c r="A203" s="25"/>
      <c r="B203" s="28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15" customHeight="1" x14ac:dyDescent="0.3">
      <c r="A204" s="25"/>
      <c r="B204" s="28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15" customHeight="1" x14ac:dyDescent="0.3">
      <c r="A205" s="25"/>
      <c r="B205" s="28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15" customHeight="1" x14ac:dyDescent="0.3">
      <c r="A206" s="25"/>
      <c r="B206" s="28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15" customHeight="1" x14ac:dyDescent="0.3">
      <c r="A207" s="25"/>
      <c r="B207" s="28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15" customHeight="1" x14ac:dyDescent="0.3">
      <c r="A208" s="25"/>
      <c r="B208" s="28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15" customHeight="1" x14ac:dyDescent="0.3">
      <c r="A209" s="25"/>
      <c r="B209" s="28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15" customHeight="1" x14ac:dyDescent="0.3">
      <c r="A210" s="25"/>
      <c r="B210" s="28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15" customHeight="1" x14ac:dyDescent="0.3">
      <c r="A211" s="25"/>
      <c r="B211" s="28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15" customHeight="1" x14ac:dyDescent="0.3">
      <c r="A212" s="25"/>
      <c r="B212" s="28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15" customHeight="1" x14ac:dyDescent="0.3">
      <c r="A213" s="25"/>
      <c r="B213" s="28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15" customHeight="1" x14ac:dyDescent="0.3">
      <c r="A214" s="25"/>
      <c r="B214" s="28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15" customHeight="1" x14ac:dyDescent="0.3">
      <c r="A215" s="25"/>
      <c r="B215" s="28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15" customHeight="1" x14ac:dyDescent="0.3">
      <c r="A216" s="25"/>
      <c r="B216" s="28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15" customHeight="1" x14ac:dyDescent="0.3">
      <c r="A217" s="25"/>
      <c r="B217" s="28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15" customHeight="1" x14ac:dyDescent="0.3">
      <c r="A218" s="25"/>
      <c r="B218" s="28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15" customHeight="1" x14ac:dyDescent="0.3">
      <c r="A219" s="25"/>
      <c r="B219" s="28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15" customHeight="1" x14ac:dyDescent="0.3">
      <c r="A220" s="25"/>
      <c r="B220" s="28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15" customHeight="1" x14ac:dyDescent="0.3">
      <c r="A221" s="25"/>
      <c r="B221" s="28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15" customHeight="1" x14ac:dyDescent="0.3">
      <c r="A222" s="25"/>
      <c r="B222" s="28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15" customHeight="1" x14ac:dyDescent="0.3">
      <c r="A223" s="25"/>
      <c r="B223" s="28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15" customHeight="1" x14ac:dyDescent="0.3">
      <c r="A224" s="25"/>
      <c r="B224" s="28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15" customHeight="1" x14ac:dyDescent="0.3">
      <c r="A225" s="25"/>
      <c r="B225" s="28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15" customHeight="1" x14ac:dyDescent="0.3">
      <c r="A226" s="25"/>
      <c r="B226" s="28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15" customHeight="1" x14ac:dyDescent="0.3">
      <c r="A227" s="25"/>
      <c r="B227" s="28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15" customHeight="1" x14ac:dyDescent="0.3">
      <c r="A228" s="25"/>
      <c r="B228" s="28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15" customHeight="1" x14ac:dyDescent="0.3">
      <c r="A229" s="25"/>
      <c r="B229" s="28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15" customHeight="1" x14ac:dyDescent="0.3">
      <c r="A230" s="25"/>
      <c r="B230" s="28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15" customHeight="1" x14ac:dyDescent="0.3">
      <c r="A231" s="25"/>
      <c r="B231" s="28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15" customHeight="1" x14ac:dyDescent="0.3">
      <c r="A232" s="25"/>
      <c r="B232" s="28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15" customHeight="1" x14ac:dyDescent="0.3">
      <c r="A233" s="25"/>
      <c r="B233" s="28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15" customHeight="1" x14ac:dyDescent="0.3">
      <c r="A234" s="25"/>
      <c r="B234" s="28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15" customHeight="1" x14ac:dyDescent="0.3">
      <c r="A235" s="25"/>
      <c r="B235" s="28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15" customHeight="1" x14ac:dyDescent="0.3">
      <c r="A236" s="25"/>
      <c r="B236" s="28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15" customHeight="1" x14ac:dyDescent="0.3">
      <c r="A237" s="25"/>
      <c r="B237" s="28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15" customHeight="1" x14ac:dyDescent="0.3">
      <c r="A238" s="25"/>
      <c r="B238" s="28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15" customHeight="1" x14ac:dyDescent="0.3">
      <c r="A239" s="25"/>
      <c r="B239" s="28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15" customHeight="1" x14ac:dyDescent="0.3">
      <c r="A240" s="25"/>
      <c r="B240" s="28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15" customHeight="1" x14ac:dyDescent="0.3">
      <c r="A241" s="25"/>
      <c r="B241" s="28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15" customHeight="1" x14ac:dyDescent="0.3">
      <c r="A242" s="25"/>
      <c r="B242" s="28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15" customHeight="1" x14ac:dyDescent="0.3">
      <c r="A243" s="25"/>
      <c r="B243" s="28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15" customHeight="1" x14ac:dyDescent="0.3">
      <c r="A244" s="25"/>
      <c r="B244" s="28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15" customHeight="1" x14ac:dyDescent="0.3">
      <c r="A245" s="25"/>
      <c r="B245" s="28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15" customHeight="1" x14ac:dyDescent="0.3">
      <c r="A246" s="25"/>
      <c r="B246" s="28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15" customHeight="1" x14ac:dyDescent="0.3">
      <c r="A247" s="25"/>
      <c r="B247" s="28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15" customHeight="1" x14ac:dyDescent="0.3">
      <c r="A248" s="25"/>
      <c r="B248" s="28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15" customHeight="1" x14ac:dyDescent="0.3">
      <c r="A249" s="25"/>
      <c r="B249" s="28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15" customHeight="1" x14ac:dyDescent="0.3">
      <c r="A250" s="25"/>
      <c r="B250" s="28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15" customHeight="1" x14ac:dyDescent="0.3">
      <c r="A251" s="25"/>
      <c r="B251" s="28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15" customHeight="1" x14ac:dyDescent="0.3">
      <c r="A252" s="25"/>
      <c r="B252" s="28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15" customHeight="1" x14ac:dyDescent="0.3">
      <c r="A253" s="25"/>
      <c r="B253" s="28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15" customHeight="1" x14ac:dyDescent="0.3">
      <c r="A254" s="25"/>
      <c r="B254" s="28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15" customHeight="1" x14ac:dyDescent="0.3">
      <c r="A255" s="25"/>
      <c r="B255" s="28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15" customHeight="1" x14ac:dyDescent="0.3">
      <c r="A256" s="25"/>
      <c r="B256" s="28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15" customHeight="1" x14ac:dyDescent="0.3">
      <c r="A257" s="25"/>
      <c r="B257" s="28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15" customHeight="1" x14ac:dyDescent="0.3">
      <c r="A258" s="25"/>
      <c r="B258" s="28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15" customHeight="1" x14ac:dyDescent="0.3">
      <c r="A259" s="25"/>
      <c r="B259" s="28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15" customHeight="1" x14ac:dyDescent="0.3">
      <c r="A260" s="25"/>
      <c r="B260" s="28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15" customHeight="1" x14ac:dyDescent="0.3">
      <c r="A261" s="25"/>
      <c r="B261" s="28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15" customHeight="1" x14ac:dyDescent="0.3">
      <c r="A262" s="25"/>
      <c r="B262" s="28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15" customHeight="1" x14ac:dyDescent="0.3">
      <c r="A263" s="25"/>
      <c r="B263" s="28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15" customHeight="1" x14ac:dyDescent="0.3">
      <c r="A264" s="25"/>
      <c r="B264" s="28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15" customHeight="1" x14ac:dyDescent="0.3">
      <c r="A265" s="25"/>
      <c r="B265" s="28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15" customHeight="1" x14ac:dyDescent="0.3">
      <c r="A266" s="25"/>
      <c r="B266" s="28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15" customHeight="1" x14ac:dyDescent="0.3">
      <c r="A267" s="25"/>
      <c r="B267" s="28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15" customHeight="1" x14ac:dyDescent="0.3">
      <c r="A268" s="25"/>
      <c r="B268" s="28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15" customHeight="1" x14ac:dyDescent="0.3">
      <c r="A269" s="25"/>
      <c r="B269" s="28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15" customHeight="1" x14ac:dyDescent="0.3">
      <c r="A270" s="25"/>
      <c r="B270" s="28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15" customHeight="1" x14ac:dyDescent="0.3">
      <c r="A271" s="25"/>
      <c r="B271" s="28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15" customHeight="1" x14ac:dyDescent="0.3">
      <c r="A272" s="25"/>
      <c r="B272" s="28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15" customHeight="1" x14ac:dyDescent="0.3">
      <c r="A273" s="25"/>
      <c r="B273" s="28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15" customHeight="1" x14ac:dyDescent="0.3">
      <c r="A274" s="25"/>
      <c r="B274" s="28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15" customHeight="1" x14ac:dyDescent="0.3">
      <c r="A275" s="25"/>
      <c r="B275" s="28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15" customHeight="1" x14ac:dyDescent="0.3">
      <c r="A276" s="25"/>
      <c r="B276" s="28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15" customHeight="1" x14ac:dyDescent="0.3">
      <c r="A277" s="25"/>
      <c r="B277" s="28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15" customHeight="1" x14ac:dyDescent="0.3">
      <c r="A278" s="25"/>
      <c r="B278" s="28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15" customHeight="1" x14ac:dyDescent="0.3">
      <c r="A279" s="25"/>
      <c r="B279" s="28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15" customHeight="1" x14ac:dyDescent="0.3">
      <c r="A280" s="25"/>
      <c r="B280" s="28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15" customHeight="1" x14ac:dyDescent="0.3">
      <c r="A281" s="25"/>
      <c r="B281" s="28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15" customHeight="1" x14ac:dyDescent="0.3">
      <c r="A282" s="25"/>
      <c r="B282" s="28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15" customHeight="1" x14ac:dyDescent="0.3">
      <c r="A283" s="25"/>
      <c r="B283" s="28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15" customHeight="1" x14ac:dyDescent="0.3">
      <c r="A284" s="25"/>
      <c r="B284" s="28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15" customHeight="1" x14ac:dyDescent="0.3">
      <c r="A285" s="25"/>
      <c r="B285" s="28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15" customHeight="1" x14ac:dyDescent="0.3">
      <c r="A286" s="25"/>
      <c r="B286" s="28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15" customHeight="1" x14ac:dyDescent="0.3">
      <c r="A287" s="25"/>
      <c r="B287" s="28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15" customHeight="1" x14ac:dyDescent="0.3">
      <c r="A288" s="25"/>
      <c r="B288" s="28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15" customHeight="1" x14ac:dyDescent="0.3">
      <c r="A289" s="25"/>
      <c r="B289" s="28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15" customHeight="1" x14ac:dyDescent="0.3">
      <c r="A290" s="25"/>
      <c r="B290" s="28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15" customHeight="1" x14ac:dyDescent="0.3">
      <c r="A291" s="25"/>
      <c r="B291" s="28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15" customHeight="1" x14ac:dyDescent="0.3">
      <c r="A292" s="25"/>
      <c r="B292" s="28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15" customHeight="1" x14ac:dyDescent="0.3">
      <c r="A293" s="25"/>
      <c r="B293" s="28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15" customHeight="1" x14ac:dyDescent="0.3">
      <c r="A294" s="25"/>
      <c r="B294" s="28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15" customHeight="1" x14ac:dyDescent="0.3">
      <c r="A295" s="25"/>
      <c r="B295" s="28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15" customHeight="1" x14ac:dyDescent="0.3">
      <c r="A296" s="25"/>
      <c r="B296" s="28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15" customHeight="1" x14ac:dyDescent="0.3">
      <c r="A297" s="25"/>
      <c r="B297" s="28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15" customHeight="1" x14ac:dyDescent="0.3">
      <c r="A298" s="25"/>
      <c r="B298" s="28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15" customHeight="1" x14ac:dyDescent="0.3">
      <c r="A299" s="25"/>
      <c r="B299" s="28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15" customHeight="1" x14ac:dyDescent="0.3">
      <c r="A300" s="25"/>
      <c r="B300" s="28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formatCells="0" insertRows="0"/>
  <mergeCells count="19">
    <mergeCell ref="A7:A11"/>
    <mergeCell ref="B7:B11"/>
    <mergeCell ref="C7:D9"/>
    <mergeCell ref="I7:J11"/>
    <mergeCell ref="G13:G14"/>
    <mergeCell ref="G15:G16"/>
    <mergeCell ref="A1:J6"/>
    <mergeCell ref="E7:H9"/>
    <mergeCell ref="C10:H11"/>
    <mergeCell ref="A13:A14"/>
    <mergeCell ref="B13:B14"/>
    <mergeCell ref="C13:D16"/>
    <mergeCell ref="E13:E16"/>
    <mergeCell ref="F13:F14"/>
    <mergeCell ref="H13:H14"/>
    <mergeCell ref="A15:A16"/>
    <mergeCell ref="B15:B16"/>
    <mergeCell ref="F15:F16"/>
    <mergeCell ref="H15:H16"/>
  </mergeCells>
  <conditionalFormatting sqref="A1 E7 I7 A7:A12 F12:N12 A14 F14 F16">
    <cfRule type="expression" dxfId="175" priority="41">
      <formula>$C1="Option"</formula>
    </cfRule>
  </conditionalFormatting>
  <conditionalFormatting sqref="A1 K1:O6 A8:D9 K8:O11 A10:C10 A11:B11 A12:O12 F13:H13 A13:B16 J13:O16 F15:H15 A17:O18 C19:O19 A20:O20 K21:N27 A28:O28 K29:N31 A32:O999">
    <cfRule type="expression" dxfId="174" priority="45">
      <formula>$E1="Création"</formula>
    </cfRule>
    <cfRule type="expression" dxfId="173" priority="44">
      <formula>$E1="Modification"</formula>
    </cfRule>
  </conditionalFormatting>
  <conditionalFormatting sqref="A13 F13:N13">
    <cfRule type="expression" dxfId="172" priority="50">
      <formula>#REF!="Option"</formula>
    </cfRule>
  </conditionalFormatting>
  <conditionalFormatting sqref="A15 F15:N15">
    <cfRule type="expression" dxfId="171" priority="49">
      <formula>$C13="Option"</formula>
    </cfRule>
  </conditionalFormatting>
  <conditionalFormatting sqref="A16:A999 D17:D999">
    <cfRule type="expression" dxfId="170" priority="32">
      <formula>$C16="Option"</formula>
    </cfRule>
  </conditionalFormatting>
  <conditionalFormatting sqref="A19:B19">
    <cfRule type="expression" dxfId="169" priority="38">
      <formula>$E19="Création"</formula>
    </cfRule>
    <cfRule type="expression" dxfId="168" priority="37">
      <formula>$E19="Modification"</formula>
    </cfRule>
    <cfRule type="expression" dxfId="167" priority="36">
      <formula>$E19="Fermeture"</formula>
    </cfRule>
  </conditionalFormatting>
  <conditionalFormatting sqref="A7:E7 I7 K7:O7">
    <cfRule type="expression" dxfId="166" priority="52">
      <formula>#REF!="Modification"</formula>
    </cfRule>
    <cfRule type="expression" dxfId="165" priority="53">
      <formula>#REF!="Création"</formula>
    </cfRule>
  </conditionalFormatting>
  <conditionalFormatting sqref="A21:H25">
    <cfRule type="expression" dxfId="164" priority="35">
      <formula>$E21="Création"</formula>
    </cfRule>
    <cfRule type="expression" dxfId="163" priority="34">
      <formula>$E21="Modification"</formula>
    </cfRule>
    <cfRule type="expression" dxfId="162" priority="33">
      <formula>$E21="Fermeture"</formula>
    </cfRule>
  </conditionalFormatting>
  <conditionalFormatting sqref="A26:J27">
    <cfRule type="expression" dxfId="161" priority="6">
      <formula>$E26="Création"</formula>
    </cfRule>
    <cfRule type="expression" dxfId="160" priority="4">
      <formula>$E26="Fermeture"</formula>
    </cfRule>
    <cfRule type="expression" dxfId="159" priority="5">
      <formula>$E26="Modification"</formula>
    </cfRule>
  </conditionalFormatting>
  <conditionalFormatting sqref="A29:J31">
    <cfRule type="expression" dxfId="158" priority="14">
      <formula>$E29="Modification"</formula>
    </cfRule>
    <cfRule type="expression" dxfId="157" priority="13">
      <formula>$E29="Fermeture"</formula>
    </cfRule>
    <cfRule type="expression" dxfId="156" priority="15">
      <formula>$E29="Création"</formula>
    </cfRule>
  </conditionalFormatting>
  <conditionalFormatting sqref="C13">
    <cfRule type="expression" dxfId="155" priority="47">
      <formula>$E15="Modification"</formula>
    </cfRule>
    <cfRule type="expression" dxfId="154" priority="48">
      <formula>$E15="Création"</formula>
    </cfRule>
    <cfRule type="expression" dxfId="153" priority="46">
      <formula>$E15="Fermeture"</formula>
    </cfRule>
  </conditionalFormatting>
  <conditionalFormatting sqref="F17:N999">
    <cfRule type="expression" dxfId="152" priority="28">
      <formula>$C17="Option"</formula>
    </cfRule>
  </conditionalFormatting>
  <conditionalFormatting sqref="I21:J25">
    <cfRule type="expression" dxfId="151" priority="30">
      <formula>$E21="Modification"</formula>
    </cfRule>
    <cfRule type="expression" dxfId="150" priority="29">
      <formula>$E21="Fermeture"</formula>
    </cfRule>
    <cfRule type="expression" dxfId="149" priority="31">
      <formula>$E21="Création"</formula>
    </cfRule>
  </conditionalFormatting>
  <conditionalFormatting sqref="K1:N11 D7:D9 D12 I14:N14 I16:N16">
    <cfRule type="expression" dxfId="148" priority="39">
      <formula>$C1="Option"</formula>
    </cfRule>
  </conditionalFormatting>
  <conditionalFormatting sqref="K1:O6 K8:O11 A12:O12 J13:O16 A17:O18 C19:O19 A20:O20 K21:N27 A28:O28 K29:N31 A32:O999 A1 A8:D9 A10:C10 A11:B11 A13:B16 F13:H13 F15:H15">
    <cfRule type="expression" dxfId="147" priority="43">
      <formula>$E1="Fermeture"</formula>
    </cfRule>
  </conditionalFormatting>
  <conditionalFormatting sqref="K7:O7 A7:E7 I7">
    <cfRule type="expression" dxfId="146" priority="51">
      <formula>#REF!="Fermeture"</formula>
    </cfRule>
  </conditionalFormatting>
  <conditionalFormatting sqref="N1:N999">
    <cfRule type="expression" dxfId="145" priority="42">
      <formula>$M1="Porteuse"</formula>
    </cfRule>
  </conditionalFormatting>
  <conditionalFormatting sqref="O21">
    <cfRule type="expression" dxfId="144" priority="27">
      <formula>$E21="Création"</formula>
    </cfRule>
    <cfRule type="expression" dxfId="143" priority="26">
      <formula>$E21="Modification"</formula>
    </cfRule>
    <cfRule type="expression" dxfId="142" priority="25">
      <formula>$E21="Fermeture"</formula>
    </cfRule>
    <cfRule type="expression" dxfId="141" priority="24">
      <formula>$E22="Création"</formula>
    </cfRule>
    <cfRule type="expression" dxfId="140" priority="23">
      <formula>$E22="Modification"</formula>
    </cfRule>
    <cfRule type="expression" dxfId="139" priority="22">
      <formula>$E22="Fermeture"</formula>
    </cfRule>
  </conditionalFormatting>
  <conditionalFormatting sqref="O22:O27">
    <cfRule type="expression" dxfId="138" priority="2">
      <formula>$E21="Création"</formula>
    </cfRule>
    <cfRule type="expression" dxfId="137" priority="1">
      <formula>$E21="Modification"</formula>
    </cfRule>
    <cfRule type="expression" dxfId="136" priority="3">
      <formula>$E21="Fermeture"</formula>
    </cfRule>
  </conditionalFormatting>
  <conditionalFormatting sqref="O29:O31">
    <cfRule type="expression" dxfId="135" priority="12">
      <formula>$E28="Fermeture"</formula>
    </cfRule>
    <cfRule type="expression" dxfId="134" priority="11">
      <formula>$E28="Création"</formula>
    </cfRule>
    <cfRule type="expression" dxfId="133" priority="10">
      <formula>$E28="Modification"</formula>
    </cfRule>
  </conditionalFormatting>
  <dataValidations count="5">
    <dataValidation type="list" allowBlank="1" showInputMessage="1" showErrorMessage="1" sqref="L19:L300" xr:uid="{343F9D24-298E-4A0E-AEA0-257DCA81FF3C}">
      <formula1>"Anglais"</formula1>
    </dataValidation>
    <dataValidation type="list" allowBlank="1" showInputMessage="1" showErrorMessage="1" sqref="M19:M300" xr:uid="{13D6B8CE-83A6-4790-80BB-81A5D02F4618}">
      <formula1>List_Mutualisation</formula1>
    </dataValidation>
    <dataValidation type="list" allowBlank="1" showInputMessage="1" showErrorMessage="1" sqref="H19:H300" xr:uid="{F372E9C2-24A4-435D-9BB2-014B0DFB4F90}">
      <formula1>List_CNU</formula1>
    </dataValidation>
    <dataValidation type="list" allowBlank="1" showInputMessage="1" showErrorMessage="1" sqref="C19:C300" xr:uid="{F9796E10-6DDC-4F7C-921B-5FDA28A7CF53}">
      <formula1>List_NatureELP</formula1>
    </dataValidation>
    <dataValidation type="list" allowBlank="1" showInputMessage="1" showErrorMessage="1" sqref="E19:E300" xr:uid="{8982FA0D-D8C4-4A1F-A97A-1AF3E6163DC9}">
      <formula1>List_Statut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89374-3AE4-41F7-8E05-433999682B50}">
  <dimension ref="A1:V300"/>
  <sheetViews>
    <sheetView topLeftCell="A7" zoomScaleNormal="100" workbookViewId="0">
      <selection activeCell="G23" sqref="G23"/>
    </sheetView>
  </sheetViews>
  <sheetFormatPr baseColWidth="10" defaultColWidth="11.42578125" defaultRowHeight="15" x14ac:dyDescent="0.25"/>
  <cols>
    <col min="1" max="1" width="39" style="18" customWidth="1"/>
    <col min="2" max="2" width="50.7109375" style="18" customWidth="1"/>
    <col min="3" max="3" width="15.5703125" style="21" customWidth="1"/>
    <col min="4" max="4" width="26.28515625" style="18" customWidth="1"/>
    <col min="5" max="6" width="15.5703125" style="18" customWidth="1"/>
    <col min="7" max="7" width="25.140625" style="18" customWidth="1"/>
    <col min="8" max="8" width="27.140625" style="18" customWidth="1"/>
    <col min="9" max="9" width="35.28515625" style="18" customWidth="1"/>
    <col min="10" max="11" width="19.85546875" style="18" customWidth="1"/>
    <col min="12" max="12" width="38.5703125" style="18" customWidth="1"/>
    <col min="13" max="13" width="40.7109375" style="18" customWidth="1"/>
    <col min="14" max="14" width="31.7109375" style="18" customWidth="1"/>
    <col min="15" max="16" width="22.42578125" style="18" customWidth="1"/>
    <col min="17" max="17" width="20.28515625" style="18" customWidth="1"/>
    <col min="18" max="18" width="21.5703125" style="18" bestFit="1" customWidth="1"/>
    <col min="19" max="20" width="17.85546875" style="18" customWidth="1"/>
    <col min="21" max="21" width="79.5703125" style="18" customWidth="1"/>
    <col min="22" max="22" width="46.42578125" customWidth="1"/>
  </cols>
  <sheetData>
    <row r="1" spans="1:21" x14ac:dyDescent="0.25">
      <c r="A1" s="132"/>
      <c r="B1" s="133"/>
      <c r="C1" s="133"/>
      <c r="D1" s="133"/>
      <c r="E1" s="133"/>
      <c r="F1" s="133"/>
      <c r="G1" s="133"/>
      <c r="H1" s="133"/>
      <c r="I1" s="134"/>
      <c r="J1" s="34"/>
      <c r="K1" s="34"/>
      <c r="L1" s="34"/>
    </row>
    <row r="2" spans="1:21" x14ac:dyDescent="0.25">
      <c r="A2" s="135"/>
      <c r="B2" s="136"/>
      <c r="C2" s="136"/>
      <c r="D2" s="136"/>
      <c r="E2" s="136"/>
      <c r="F2" s="136"/>
      <c r="G2" s="136"/>
      <c r="H2" s="136"/>
      <c r="I2" s="137"/>
      <c r="J2" s="34"/>
      <c r="K2" s="34"/>
      <c r="L2" s="34"/>
    </row>
    <row r="3" spans="1:21" x14ac:dyDescent="0.25">
      <c r="A3" s="135"/>
      <c r="B3" s="136"/>
      <c r="C3" s="136"/>
      <c r="D3" s="136"/>
      <c r="E3" s="136"/>
      <c r="F3" s="136"/>
      <c r="G3" s="136"/>
      <c r="H3" s="136"/>
      <c r="I3" s="137"/>
      <c r="J3" s="34"/>
      <c r="K3" s="34"/>
      <c r="L3" s="34"/>
    </row>
    <row r="4" spans="1:21" x14ac:dyDescent="0.25">
      <c r="A4" s="135"/>
      <c r="B4" s="136"/>
      <c r="C4" s="136"/>
      <c r="D4" s="136"/>
      <c r="E4" s="136"/>
      <c r="F4" s="136"/>
      <c r="G4" s="136"/>
      <c r="H4" s="136"/>
      <c r="I4" s="137"/>
      <c r="J4" s="34"/>
      <c r="K4" s="34"/>
      <c r="L4" s="34"/>
    </row>
    <row r="5" spans="1:21" x14ac:dyDescent="0.25">
      <c r="A5" s="135"/>
      <c r="B5" s="136"/>
      <c r="C5" s="136"/>
      <c r="D5" s="136"/>
      <c r="E5" s="136"/>
      <c r="F5" s="136"/>
      <c r="G5" s="136"/>
      <c r="H5" s="136"/>
      <c r="I5" s="137"/>
      <c r="J5" s="34"/>
      <c r="K5" s="34"/>
      <c r="L5" s="34"/>
    </row>
    <row r="6" spans="1:21" x14ac:dyDescent="0.25">
      <c r="A6" s="169"/>
      <c r="B6" s="170"/>
      <c r="C6" s="170"/>
      <c r="D6" s="170"/>
      <c r="E6" s="170"/>
      <c r="F6" s="170"/>
      <c r="G6" s="170"/>
      <c r="H6" s="170"/>
      <c r="I6" s="171"/>
      <c r="J6" s="34"/>
      <c r="K6" s="34"/>
      <c r="L6" s="34"/>
    </row>
    <row r="7" spans="1:21" ht="14.45" customHeight="1" x14ac:dyDescent="0.25">
      <c r="A7" s="172" t="s">
        <v>284</v>
      </c>
      <c r="B7" s="175" t="str">
        <f>'Fiche Générale'!B2</f>
        <v>ODYSSEE</v>
      </c>
      <c r="C7" s="168" t="s">
        <v>252</v>
      </c>
      <c r="D7" s="168"/>
      <c r="E7" s="176" t="str">
        <f>'Fiche Générale'!B3</f>
        <v>Mineures/ Projets ODYSSEE</v>
      </c>
      <c r="F7" s="177"/>
      <c r="G7" s="177"/>
      <c r="H7" s="177"/>
      <c r="I7" s="158"/>
      <c r="J7" s="35"/>
      <c r="K7" s="35"/>
      <c r="L7" s="35"/>
      <c r="M7" s="22"/>
    </row>
    <row r="8" spans="1:21" ht="14.45" customHeight="1" x14ac:dyDescent="0.25">
      <c r="A8" s="173"/>
      <c r="B8" s="175"/>
      <c r="C8" s="168"/>
      <c r="D8" s="168"/>
      <c r="E8" s="178"/>
      <c r="F8" s="179"/>
      <c r="G8" s="179"/>
      <c r="H8" s="179"/>
      <c r="I8" s="159"/>
      <c r="J8" s="35"/>
      <c r="K8" s="35"/>
      <c r="L8" s="35"/>
      <c r="M8" s="22"/>
    </row>
    <row r="9" spans="1:21" ht="14.45" customHeight="1" x14ac:dyDescent="0.25">
      <c r="A9" s="173"/>
      <c r="B9" s="175"/>
      <c r="C9" s="168"/>
      <c r="D9" s="168"/>
      <c r="E9" s="180"/>
      <c r="F9" s="181"/>
      <c r="G9" s="181"/>
      <c r="H9" s="181"/>
      <c r="I9" s="160"/>
      <c r="J9" s="35"/>
      <c r="K9" s="35"/>
      <c r="L9" s="35"/>
      <c r="M9" s="22"/>
    </row>
    <row r="10" spans="1:21" ht="14.45" customHeight="1" x14ac:dyDescent="0.25">
      <c r="A10" s="173"/>
      <c r="B10" s="175"/>
      <c r="C10" s="161"/>
      <c r="D10" s="162"/>
      <c r="E10" s="162"/>
      <c r="F10" s="162"/>
      <c r="G10" s="162"/>
      <c r="H10" s="162"/>
      <c r="I10" s="163"/>
      <c r="J10" s="36"/>
      <c r="K10" s="36"/>
      <c r="L10" s="36"/>
      <c r="M10" s="22"/>
    </row>
    <row r="11" spans="1:21" ht="14.45" customHeight="1" x14ac:dyDescent="0.25">
      <c r="A11" s="174"/>
      <c r="B11" s="175"/>
      <c r="C11" s="164"/>
      <c r="D11" s="165"/>
      <c r="E11" s="165"/>
      <c r="F11" s="165"/>
      <c r="G11" s="165"/>
      <c r="H11" s="165"/>
      <c r="I11" s="166"/>
      <c r="J11" s="36"/>
      <c r="K11" s="36"/>
      <c r="L11" s="36"/>
      <c r="M11" s="22"/>
    </row>
    <row r="12" spans="1:21" x14ac:dyDescent="0.25">
      <c r="C12" s="18"/>
      <c r="I12" s="13"/>
      <c r="J12" s="13"/>
      <c r="K12" s="13"/>
      <c r="L12" s="13"/>
      <c r="O12" s="195" t="s">
        <v>285</v>
      </c>
      <c r="P12" s="196"/>
      <c r="Q12" s="197"/>
      <c r="R12" s="195" t="s">
        <v>286</v>
      </c>
      <c r="S12" s="196"/>
      <c r="T12" s="196"/>
      <c r="U12" s="197"/>
    </row>
    <row r="13" spans="1:21" x14ac:dyDescent="0.25">
      <c r="A13" s="182" t="s">
        <v>253</v>
      </c>
      <c r="B13" s="94" t="str">
        <f>'S1 Maquette '!B13:B14</f>
        <v xml:space="preserve">1ère année </v>
      </c>
      <c r="C13" s="94"/>
      <c r="D13" s="182" t="s">
        <v>319</v>
      </c>
      <c r="E13" s="186">
        <f>'S2 Maquette '!E13</f>
        <v>0</v>
      </c>
      <c r="F13" s="187"/>
      <c r="G13" s="188"/>
      <c r="H13" s="47"/>
      <c r="I13" s="47"/>
      <c r="J13" s="37"/>
      <c r="K13" s="37"/>
      <c r="L13" s="37"/>
      <c r="O13" s="198"/>
      <c r="P13" s="199"/>
      <c r="Q13" s="200"/>
      <c r="R13" s="198"/>
      <c r="S13" s="199"/>
      <c r="T13" s="199"/>
      <c r="U13" s="200"/>
    </row>
    <row r="14" spans="1:21" x14ac:dyDescent="0.25">
      <c r="A14" s="183"/>
      <c r="B14" s="94"/>
      <c r="C14" s="94"/>
      <c r="D14" s="185"/>
      <c r="E14" s="189"/>
      <c r="F14" s="190"/>
      <c r="G14" s="191"/>
      <c r="H14" s="47"/>
      <c r="I14" s="47"/>
      <c r="J14" s="37"/>
      <c r="K14" s="37"/>
      <c r="L14" s="37"/>
      <c r="O14" s="167" t="s">
        <v>287</v>
      </c>
      <c r="P14" s="195" t="s">
        <v>288</v>
      </c>
      <c r="Q14" s="197"/>
      <c r="R14" s="184"/>
      <c r="S14" s="144"/>
      <c r="T14" s="203"/>
      <c r="U14" s="182"/>
    </row>
    <row r="15" spans="1:21" x14ac:dyDescent="0.25">
      <c r="A15" s="182" t="s">
        <v>289</v>
      </c>
      <c r="B15" s="89" t="str">
        <f>'S2 Maquette '!B15</f>
        <v>Semestre 2</v>
      </c>
      <c r="C15" s="90"/>
      <c r="D15" s="185"/>
      <c r="E15" s="189"/>
      <c r="F15" s="190"/>
      <c r="G15" s="191"/>
      <c r="H15" s="48" t="str">
        <f>'Fiche Générale'!B4</f>
        <v>Session Unique</v>
      </c>
      <c r="I15" s="48"/>
      <c r="J15" s="38"/>
      <c r="K15" s="38"/>
      <c r="L15" s="38"/>
      <c r="O15" s="167"/>
      <c r="P15" s="201"/>
      <c r="Q15" s="202"/>
      <c r="R15" s="184"/>
      <c r="S15" s="145"/>
      <c r="T15" s="203"/>
      <c r="U15" s="185"/>
    </row>
    <row r="16" spans="1:21" x14ac:dyDescent="0.25">
      <c r="A16" s="183"/>
      <c r="B16" s="92"/>
      <c r="C16" s="93"/>
      <c r="D16" s="183"/>
      <c r="E16" s="192"/>
      <c r="F16" s="193"/>
      <c r="G16" s="194"/>
      <c r="H16" s="48"/>
      <c r="I16" s="48"/>
      <c r="J16" s="38"/>
      <c r="K16" s="38"/>
      <c r="L16" s="38"/>
      <c r="O16" s="167"/>
      <c r="P16" s="201"/>
      <c r="Q16" s="202"/>
      <c r="R16" s="184"/>
      <c r="S16" s="145"/>
      <c r="T16" s="203"/>
      <c r="U16" s="185"/>
    </row>
    <row r="17" spans="1:22" x14ac:dyDescent="0.25">
      <c r="N17" s="19"/>
      <c r="O17" s="167"/>
      <c r="P17" s="198"/>
      <c r="Q17" s="200"/>
      <c r="R17" s="184"/>
      <c r="S17" s="146"/>
      <c r="T17" s="203"/>
      <c r="U17" s="183"/>
    </row>
    <row r="18" spans="1:22" ht="59.45" customHeight="1" x14ac:dyDescent="0.25">
      <c r="A18" s="3" t="s">
        <v>290</v>
      </c>
      <c r="B18" s="39" t="s">
        <v>291</v>
      </c>
      <c r="C18" s="3" t="s">
        <v>5</v>
      </c>
      <c r="D18" s="3" t="s">
        <v>292</v>
      </c>
      <c r="E18" s="3" t="s">
        <v>293</v>
      </c>
      <c r="F18" s="3" t="s">
        <v>294</v>
      </c>
      <c r="G18" s="3" t="s">
        <v>295</v>
      </c>
      <c r="H18" s="3" t="s">
        <v>296</v>
      </c>
      <c r="I18" s="3" t="s">
        <v>297</v>
      </c>
      <c r="J18" s="3" t="s">
        <v>298</v>
      </c>
      <c r="K18" s="3" t="s">
        <v>299</v>
      </c>
      <c r="L18" s="3" t="s">
        <v>300</v>
      </c>
      <c r="M18" s="3" t="s">
        <v>301</v>
      </c>
      <c r="N18" s="3" t="s">
        <v>302</v>
      </c>
      <c r="O18" s="3" t="s">
        <v>303</v>
      </c>
      <c r="P18" s="3" t="s">
        <v>291</v>
      </c>
      <c r="Q18" s="3" t="s">
        <v>304</v>
      </c>
      <c r="R18" s="3" t="s">
        <v>305</v>
      </c>
      <c r="S18" s="3" t="s">
        <v>291</v>
      </c>
      <c r="T18" s="3" t="s">
        <v>304</v>
      </c>
      <c r="U18" s="4" t="s">
        <v>306</v>
      </c>
      <c r="V18" s="4" t="s">
        <v>307</v>
      </c>
    </row>
    <row r="19" spans="1:22" ht="30.6" customHeight="1" x14ac:dyDescent="0.25">
      <c r="A19" s="42" t="str">
        <f>'S2 Maquette '!B19</f>
        <v xml:space="preserve">Switch ODYSSEE S2 </v>
      </c>
      <c r="B19" s="42" t="str">
        <f>'S2 Maquette '!C19</f>
        <v>BLOC</v>
      </c>
      <c r="C19" s="42">
        <f>'S2 Maquette '!E19</f>
        <v>0</v>
      </c>
      <c r="D19" s="7"/>
      <c r="E19" s="7"/>
      <c r="F19" s="7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7"/>
      <c r="V19" s="49"/>
    </row>
    <row r="20" spans="1:22" ht="30.6" customHeight="1" x14ac:dyDescent="0.25">
      <c r="A20" s="42" t="str">
        <f>'S2 Maquette '!B20</f>
        <v xml:space="preserve">Min 1 Max 1 </v>
      </c>
      <c r="B20" s="42" t="str">
        <f>'S2 Maquette '!C20</f>
        <v>OPTION</v>
      </c>
      <c r="C20" s="42">
        <f>'S2 Maquette '!E20</f>
        <v>0</v>
      </c>
      <c r="D20" s="7"/>
      <c r="E20" s="7"/>
      <c r="F20" s="7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7"/>
      <c r="V20" s="49"/>
    </row>
    <row r="21" spans="1:22" ht="30.6" customHeight="1" x14ac:dyDescent="0.25">
      <c r="A21" s="42" t="str">
        <f>'S2 Maquette '!B21</f>
        <v>Intelligence artificielle pour les SHS: Graphes de connaissances et web sémantique</v>
      </c>
      <c r="B21" s="42" t="str">
        <f>'S2 Maquette '!C21</f>
        <v>UE</v>
      </c>
      <c r="C21" s="42">
        <f>'S2 Maquette '!E21</f>
        <v>0</v>
      </c>
      <c r="D21" s="7"/>
      <c r="E21" s="7" t="s">
        <v>308</v>
      </c>
      <c r="F21" s="7" t="s">
        <v>308</v>
      </c>
      <c r="G21" s="40" t="s">
        <v>308</v>
      </c>
      <c r="H21" s="40" t="s">
        <v>308</v>
      </c>
      <c r="I21" s="40" t="s">
        <v>308</v>
      </c>
      <c r="J21" s="40">
        <v>10</v>
      </c>
      <c r="K21" s="40"/>
      <c r="L21" s="40"/>
      <c r="M21" s="40" t="s">
        <v>9</v>
      </c>
      <c r="N21" s="40"/>
      <c r="O21" s="40">
        <v>2</v>
      </c>
      <c r="P21" s="40"/>
      <c r="Q21" s="40"/>
      <c r="R21" s="40"/>
      <c r="S21" s="40"/>
      <c r="T21" s="40"/>
      <c r="U21" s="7"/>
      <c r="V21" s="49"/>
    </row>
    <row r="22" spans="1:22" ht="30.6" customHeight="1" x14ac:dyDescent="0.25">
      <c r="A22" s="42" t="str">
        <f>'S2 Maquette '!B22</f>
        <v>Genres et (in)égalités : Inégalités du genre</v>
      </c>
      <c r="B22" s="42" t="str">
        <f>'S2 Maquette '!C22</f>
        <v>UE</v>
      </c>
      <c r="C22" s="42">
        <f>'S2 Maquette '!E22</f>
        <v>0</v>
      </c>
      <c r="D22" s="7"/>
      <c r="E22" s="7" t="s">
        <v>308</v>
      </c>
      <c r="F22" s="7" t="s">
        <v>308</v>
      </c>
      <c r="G22" s="40" t="s">
        <v>308</v>
      </c>
      <c r="H22" s="40" t="s">
        <v>308</v>
      </c>
      <c r="I22" s="40" t="s">
        <v>308</v>
      </c>
      <c r="J22" s="40">
        <v>10</v>
      </c>
      <c r="K22" s="40"/>
      <c r="L22" s="40"/>
      <c r="M22" s="40" t="s">
        <v>18</v>
      </c>
      <c r="N22" s="40"/>
      <c r="O22" s="40"/>
      <c r="P22" s="40" t="s">
        <v>10</v>
      </c>
      <c r="Q22" s="40">
        <v>1</v>
      </c>
      <c r="R22" s="40"/>
      <c r="S22" s="40"/>
      <c r="T22" s="40"/>
      <c r="U22" s="7"/>
      <c r="V22" s="49"/>
    </row>
    <row r="23" spans="1:22" ht="30.6" customHeight="1" x14ac:dyDescent="0.25">
      <c r="A23" s="42" t="str">
        <f>'S2 Maquette '!B23</f>
        <v xml:space="preserve">Sciences sociales et environnement S2 (1ECUE à choix) </v>
      </c>
      <c r="B23" s="42" t="str">
        <f>'S2 Maquette '!C23</f>
        <v>UE</v>
      </c>
      <c r="C23" s="42" t="str">
        <f>'S2 Maquette '!E23</f>
        <v>Création</v>
      </c>
      <c r="D23" s="7"/>
      <c r="E23" s="7"/>
      <c r="F23" s="7"/>
      <c r="G23" s="40" t="s">
        <v>308</v>
      </c>
      <c r="H23" s="40" t="s">
        <v>308</v>
      </c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7"/>
      <c r="V23" s="49"/>
    </row>
    <row r="24" spans="1:22" ht="30.6" customHeight="1" x14ac:dyDescent="0.25">
      <c r="A24" s="42" t="str">
        <f>'S2 Maquette '!B24</f>
        <v xml:space="preserve">Démarches écorésponsables par la RSE </v>
      </c>
      <c r="B24" s="42" t="str">
        <f>'S2 Maquette '!C24</f>
        <v>ECUE</v>
      </c>
      <c r="C24" s="42" t="s">
        <v>372</v>
      </c>
      <c r="D24" s="7"/>
      <c r="E24" s="7" t="s">
        <v>308</v>
      </c>
      <c r="F24" s="7" t="s">
        <v>308</v>
      </c>
      <c r="G24" s="40" t="s">
        <v>308</v>
      </c>
      <c r="H24" s="40" t="s">
        <v>308</v>
      </c>
      <c r="I24" s="40" t="s">
        <v>308</v>
      </c>
      <c r="J24" s="40">
        <v>10</v>
      </c>
      <c r="K24" s="40"/>
      <c r="L24" s="40"/>
      <c r="M24" s="40" t="s">
        <v>9</v>
      </c>
      <c r="N24" s="40"/>
      <c r="O24" s="40">
        <v>2</v>
      </c>
      <c r="P24" s="40"/>
      <c r="Q24" s="40"/>
      <c r="R24" s="40"/>
      <c r="S24" s="40"/>
      <c r="T24" s="40"/>
      <c r="U24" s="7"/>
      <c r="V24" s="49"/>
    </row>
    <row r="25" spans="1:22" ht="30.6" customHeight="1" x14ac:dyDescent="0.25">
      <c r="A25" s="42" t="str">
        <f>'S2 Maquette '!B25</f>
        <v>Political Ecology : sciences sociales et territoires</v>
      </c>
      <c r="B25" s="42" t="str">
        <f>'S2 Maquette '!C25</f>
        <v>ECUE</v>
      </c>
      <c r="C25" s="42" t="str">
        <f>'S2 Maquette '!E25</f>
        <v>Modification</v>
      </c>
      <c r="D25" s="7"/>
      <c r="E25" s="7" t="s">
        <v>308</v>
      </c>
      <c r="F25" s="7" t="s">
        <v>308</v>
      </c>
      <c r="G25" s="40" t="s">
        <v>308</v>
      </c>
      <c r="H25" s="40" t="s">
        <v>308</v>
      </c>
      <c r="I25" s="40" t="s">
        <v>308</v>
      </c>
      <c r="J25" s="40">
        <v>10</v>
      </c>
      <c r="K25" s="40"/>
      <c r="L25" s="40"/>
      <c r="M25" s="40" t="s">
        <v>9</v>
      </c>
      <c r="N25" s="40"/>
      <c r="O25" s="40">
        <v>2</v>
      </c>
      <c r="P25" s="40"/>
      <c r="Q25" s="40"/>
      <c r="R25" s="40"/>
      <c r="S25" s="40"/>
      <c r="T25" s="40"/>
      <c r="U25" s="7"/>
      <c r="V25" s="49"/>
    </row>
    <row r="26" spans="1:22" ht="30.6" customHeight="1" x14ac:dyDescent="0.25">
      <c r="A26" s="42" t="str">
        <f>'S2 Maquette '!B26</f>
        <v>Epistémologie des Sciences sociales: Chercheur.ses dans la cité</v>
      </c>
      <c r="B26" s="42" t="str">
        <f>'S2 Maquette '!C26</f>
        <v>UE</v>
      </c>
      <c r="C26" s="42">
        <f>'S2 Maquette '!E26</f>
        <v>0</v>
      </c>
      <c r="D26" s="7"/>
      <c r="E26" s="7" t="s">
        <v>308</v>
      </c>
      <c r="F26" s="7" t="s">
        <v>308</v>
      </c>
      <c r="G26" s="40" t="s">
        <v>308</v>
      </c>
      <c r="H26" s="40" t="s">
        <v>308</v>
      </c>
      <c r="I26" s="40" t="s">
        <v>308</v>
      </c>
      <c r="J26" s="40">
        <v>10</v>
      </c>
      <c r="K26" s="40"/>
      <c r="L26" s="40"/>
      <c r="M26" s="40" t="s">
        <v>18</v>
      </c>
      <c r="N26" s="40"/>
      <c r="O26" s="40"/>
      <c r="P26" s="40" t="s">
        <v>34</v>
      </c>
      <c r="Q26" s="40"/>
      <c r="R26" s="40"/>
      <c r="S26" s="40"/>
      <c r="T26" s="40"/>
      <c r="U26" s="7"/>
      <c r="V26" s="49"/>
    </row>
    <row r="27" spans="1:22" ht="30.6" customHeight="1" x14ac:dyDescent="0.25">
      <c r="A27" s="42" t="str">
        <f>'S2 Maquette '!B27</f>
        <v>Le patrimoine sportif : histoires et objets</v>
      </c>
      <c r="B27" s="42" t="str">
        <f>'S2 Maquette '!C27</f>
        <v>UE</v>
      </c>
      <c r="C27" s="42">
        <f>'S2 Maquette '!E27</f>
        <v>0</v>
      </c>
      <c r="D27" s="7"/>
      <c r="E27" s="7" t="s">
        <v>308</v>
      </c>
      <c r="F27" s="7" t="s">
        <v>308</v>
      </c>
      <c r="G27" s="40" t="s">
        <v>308</v>
      </c>
      <c r="H27" s="40" t="s">
        <v>308</v>
      </c>
      <c r="I27" s="40" t="s">
        <v>308</v>
      </c>
      <c r="J27" s="40">
        <v>10</v>
      </c>
      <c r="K27" s="40"/>
      <c r="L27" s="40"/>
      <c r="M27" s="40" t="s">
        <v>9</v>
      </c>
      <c r="N27" s="40"/>
      <c r="O27" s="40">
        <v>4</v>
      </c>
      <c r="P27" s="40"/>
      <c r="Q27" s="40"/>
      <c r="R27" s="40"/>
      <c r="S27" s="40"/>
      <c r="T27" s="40"/>
      <c r="U27" s="7"/>
      <c r="V27" s="49"/>
    </row>
    <row r="28" spans="1:22" ht="30.6" customHeight="1" x14ac:dyDescent="0.25">
      <c r="A28" s="42"/>
      <c r="B28" s="42"/>
      <c r="C28" s="42"/>
      <c r="D28" s="7"/>
      <c r="E28" s="7"/>
      <c r="F28" s="7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7"/>
      <c r="V28" s="49"/>
    </row>
    <row r="29" spans="1:22" ht="30.6" customHeight="1" x14ac:dyDescent="0.25">
      <c r="A29" s="42"/>
      <c r="B29" s="42"/>
      <c r="C29" s="42"/>
      <c r="D29" s="7"/>
      <c r="E29" s="7"/>
      <c r="F29" s="7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7"/>
      <c r="V29" s="49"/>
    </row>
    <row r="30" spans="1:22" ht="30.6" customHeight="1" x14ac:dyDescent="0.25">
      <c r="A30" s="42">
        <f>'S2 Maquette '!B30</f>
        <v>0</v>
      </c>
      <c r="B30" s="42">
        <f>'S2 Maquette '!C30</f>
        <v>0</v>
      </c>
      <c r="C30" s="42">
        <f>'S2 Maquette '!E30</f>
        <v>0</v>
      </c>
      <c r="D30" s="7"/>
      <c r="E30" s="7"/>
      <c r="F30" s="7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7"/>
      <c r="V30" s="49"/>
    </row>
    <row r="31" spans="1:22" ht="30.6" customHeight="1" x14ac:dyDescent="0.25">
      <c r="A31" s="42">
        <f>'S2 Maquette '!B31</f>
        <v>0</v>
      </c>
      <c r="B31" s="42">
        <f>'S2 Maquette '!C31</f>
        <v>0</v>
      </c>
      <c r="C31" s="42">
        <f>'S2 Maquette '!E31</f>
        <v>0</v>
      </c>
      <c r="D31" s="7"/>
      <c r="E31" s="7"/>
      <c r="F31" s="7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7"/>
      <c r="V31" s="49"/>
    </row>
    <row r="32" spans="1:22" ht="30.6" customHeight="1" x14ac:dyDescent="0.25">
      <c r="A32" s="42">
        <f>'S2 Maquette '!B32</f>
        <v>0</v>
      </c>
      <c r="B32" s="42">
        <f>'S2 Maquette '!C32</f>
        <v>0</v>
      </c>
      <c r="C32" s="42">
        <f>'S2 Maquette '!E32</f>
        <v>0</v>
      </c>
      <c r="D32" s="7"/>
      <c r="E32" s="7"/>
      <c r="F32" s="7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7"/>
      <c r="V32" s="49"/>
    </row>
    <row r="33" spans="1:22" ht="30.6" customHeight="1" x14ac:dyDescent="0.25">
      <c r="A33" s="42">
        <f>'S2 Maquette '!B33</f>
        <v>0</v>
      </c>
      <c r="B33" s="42">
        <f>'S2 Maquette '!C33</f>
        <v>0</v>
      </c>
      <c r="C33" s="42">
        <f>'S2 Maquette '!E33</f>
        <v>0</v>
      </c>
      <c r="D33" s="7"/>
      <c r="E33" s="7"/>
      <c r="F33" s="7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7"/>
      <c r="V33" s="49"/>
    </row>
    <row r="34" spans="1:22" ht="30.6" customHeight="1" x14ac:dyDescent="0.25">
      <c r="A34" s="42">
        <f>'S2 Maquette '!B34</f>
        <v>0</v>
      </c>
      <c r="B34" s="42">
        <f>'S2 Maquette '!C34</f>
        <v>0</v>
      </c>
      <c r="C34" s="42">
        <f>'S2 Maquette '!E34</f>
        <v>0</v>
      </c>
      <c r="D34" s="7"/>
      <c r="E34" s="7"/>
      <c r="F34" s="7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7"/>
      <c r="V34" s="49"/>
    </row>
    <row r="35" spans="1:22" ht="30.6" customHeight="1" x14ac:dyDescent="0.25">
      <c r="A35" s="42">
        <f>'S2 Maquette '!B35</f>
        <v>0</v>
      </c>
      <c r="B35" s="42">
        <f>'S2 Maquette '!C35</f>
        <v>0</v>
      </c>
      <c r="C35" s="42">
        <f>'S2 Maquette '!E35</f>
        <v>0</v>
      </c>
      <c r="D35" s="7"/>
      <c r="E35" s="7"/>
      <c r="F35" s="7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7"/>
      <c r="V35" s="49"/>
    </row>
    <row r="36" spans="1:22" ht="30.6" customHeight="1" x14ac:dyDescent="0.25">
      <c r="A36" s="42">
        <f>'S2 Maquette '!B36</f>
        <v>0</v>
      </c>
      <c r="B36" s="42">
        <f>'S2 Maquette '!C36</f>
        <v>0</v>
      </c>
      <c r="C36" s="42">
        <f>'S2 Maquette '!E36</f>
        <v>0</v>
      </c>
      <c r="D36" s="7"/>
      <c r="E36" s="7"/>
      <c r="F36" s="7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7"/>
      <c r="V36" s="49"/>
    </row>
    <row r="37" spans="1:22" ht="30.6" customHeight="1" x14ac:dyDescent="0.25">
      <c r="A37" s="42">
        <f>'S2 Maquette '!B37</f>
        <v>0</v>
      </c>
      <c r="B37" s="42">
        <f>'S2 Maquette '!C37</f>
        <v>0</v>
      </c>
      <c r="C37" s="42">
        <f>'S2 Maquette '!E37</f>
        <v>0</v>
      </c>
      <c r="D37" s="7"/>
      <c r="E37" s="7"/>
      <c r="F37" s="7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7"/>
      <c r="V37" s="49"/>
    </row>
    <row r="38" spans="1:22" ht="30.6" customHeight="1" x14ac:dyDescent="0.25">
      <c r="A38" s="42">
        <f>'S2 Maquette '!B38</f>
        <v>0</v>
      </c>
      <c r="B38" s="42">
        <f>'S2 Maquette '!C38</f>
        <v>0</v>
      </c>
      <c r="C38" s="42">
        <f>'S2 Maquette '!E38</f>
        <v>0</v>
      </c>
      <c r="D38" s="7"/>
      <c r="E38" s="7"/>
      <c r="F38" s="7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7"/>
      <c r="V38" s="49"/>
    </row>
    <row r="39" spans="1:22" ht="30.6" customHeight="1" x14ac:dyDescent="0.25">
      <c r="A39" s="42">
        <f>'S2 Maquette '!B39</f>
        <v>0</v>
      </c>
      <c r="B39" s="42">
        <f>'S2 Maquette '!C39</f>
        <v>0</v>
      </c>
      <c r="C39" s="42">
        <f>'S2 Maquette '!E39</f>
        <v>0</v>
      </c>
      <c r="D39" s="7"/>
      <c r="E39" s="7"/>
      <c r="F39" s="7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7"/>
      <c r="V39" s="49"/>
    </row>
    <row r="40" spans="1:22" ht="30.6" customHeight="1" x14ac:dyDescent="0.25">
      <c r="A40" s="42">
        <f>'S2 Maquette '!B40</f>
        <v>0</v>
      </c>
      <c r="B40" s="42">
        <f>'S2 Maquette '!C40</f>
        <v>0</v>
      </c>
      <c r="C40" s="42">
        <f>'S2 Maquette '!E40</f>
        <v>0</v>
      </c>
      <c r="D40" s="7"/>
      <c r="E40" s="7"/>
      <c r="F40" s="7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7"/>
      <c r="V40" s="49"/>
    </row>
    <row r="41" spans="1:22" ht="30.6" customHeight="1" x14ac:dyDescent="0.25">
      <c r="A41" s="42">
        <f>'S2 Maquette '!B41</f>
        <v>0</v>
      </c>
      <c r="B41" s="42">
        <f>'S2 Maquette '!C41</f>
        <v>0</v>
      </c>
      <c r="C41" s="42">
        <f>'S2 Maquette '!E41</f>
        <v>0</v>
      </c>
      <c r="D41" s="7"/>
      <c r="E41" s="7"/>
      <c r="F41" s="7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7"/>
      <c r="V41" s="49"/>
    </row>
    <row r="42" spans="1:22" ht="30.6" customHeight="1" x14ac:dyDescent="0.25">
      <c r="A42" s="42">
        <f>'S2 Maquette '!B42</f>
        <v>0</v>
      </c>
      <c r="B42" s="42">
        <f>'S2 Maquette '!C42</f>
        <v>0</v>
      </c>
      <c r="C42" s="42">
        <f>'S2 Maquette '!E42</f>
        <v>0</v>
      </c>
      <c r="D42" s="7"/>
      <c r="E42" s="7"/>
      <c r="F42" s="7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7"/>
      <c r="V42" s="49"/>
    </row>
    <row r="43" spans="1:22" ht="30.6" customHeight="1" x14ac:dyDescent="0.25">
      <c r="A43" s="42">
        <f>'S2 Maquette '!B43</f>
        <v>0</v>
      </c>
      <c r="B43" s="42">
        <f>'S2 Maquette '!C43</f>
        <v>0</v>
      </c>
      <c r="C43" s="42">
        <f>'S2 Maquette '!E43</f>
        <v>0</v>
      </c>
      <c r="D43" s="7"/>
      <c r="E43" s="7"/>
      <c r="F43" s="7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7"/>
      <c r="V43" s="49"/>
    </row>
    <row r="44" spans="1:22" ht="30.6" customHeight="1" x14ac:dyDescent="0.25">
      <c r="A44" s="42">
        <f>'S2 Maquette '!B44</f>
        <v>0</v>
      </c>
      <c r="B44" s="42">
        <f>'S2 Maquette '!C44</f>
        <v>0</v>
      </c>
      <c r="C44" s="42">
        <f>'S2 Maquette '!E44</f>
        <v>0</v>
      </c>
      <c r="D44" s="7"/>
      <c r="E44" s="7"/>
      <c r="F44" s="7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7"/>
      <c r="V44" s="49"/>
    </row>
    <row r="45" spans="1:22" ht="30.6" customHeight="1" x14ac:dyDescent="0.25">
      <c r="A45" s="42">
        <f>'S2 Maquette '!B45</f>
        <v>0</v>
      </c>
      <c r="B45" s="42">
        <f>'S2 Maquette '!C45</f>
        <v>0</v>
      </c>
      <c r="C45" s="42">
        <f>'S2 Maquette '!E45</f>
        <v>0</v>
      </c>
      <c r="D45" s="7"/>
      <c r="E45" s="7"/>
      <c r="F45" s="7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7"/>
      <c r="V45" s="49"/>
    </row>
    <row r="46" spans="1:22" ht="30.6" customHeight="1" x14ac:dyDescent="0.25">
      <c r="A46" s="42">
        <f>'S2 Maquette '!B46</f>
        <v>0</v>
      </c>
      <c r="B46" s="42">
        <f>'S2 Maquette '!C46</f>
        <v>0</v>
      </c>
      <c r="C46" s="42">
        <f>'S2 Maquette '!E46</f>
        <v>0</v>
      </c>
      <c r="D46" s="7"/>
      <c r="E46" s="7"/>
      <c r="F46" s="7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7"/>
      <c r="V46" s="49"/>
    </row>
    <row r="47" spans="1:22" ht="30.6" customHeight="1" x14ac:dyDescent="0.25">
      <c r="A47" s="42">
        <f>'S2 Maquette '!B47</f>
        <v>0</v>
      </c>
      <c r="B47" s="42">
        <f>'S2 Maquette '!C47</f>
        <v>0</v>
      </c>
      <c r="C47" s="42">
        <f>'S2 Maquette '!E47</f>
        <v>0</v>
      </c>
      <c r="D47" s="7"/>
      <c r="E47" s="7"/>
      <c r="F47" s="7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7"/>
      <c r="V47" s="49"/>
    </row>
    <row r="48" spans="1:22" ht="30.6" customHeight="1" x14ac:dyDescent="0.25">
      <c r="A48" s="42">
        <f>'S2 Maquette '!B48</f>
        <v>0</v>
      </c>
      <c r="B48" s="42">
        <f>'S2 Maquette '!C48</f>
        <v>0</v>
      </c>
      <c r="C48" s="42">
        <f>'S2 Maquette '!E48</f>
        <v>0</v>
      </c>
      <c r="D48" s="7"/>
      <c r="E48" s="7"/>
      <c r="F48" s="7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7"/>
      <c r="V48" s="49"/>
    </row>
    <row r="49" spans="1:22" ht="30.6" customHeight="1" x14ac:dyDescent="0.25">
      <c r="A49" s="42">
        <f>'S2 Maquette '!B49</f>
        <v>0</v>
      </c>
      <c r="B49" s="42">
        <f>'S2 Maquette '!C49</f>
        <v>0</v>
      </c>
      <c r="C49" s="42">
        <f>'S2 Maquette '!E49</f>
        <v>0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7"/>
      <c r="V49" s="49"/>
    </row>
    <row r="50" spans="1:22" ht="30.6" customHeight="1" x14ac:dyDescent="0.25">
      <c r="A50" s="42">
        <f>'S2 Maquette '!B50</f>
        <v>0</v>
      </c>
      <c r="B50" s="42">
        <f>'S2 Maquette '!C50</f>
        <v>0</v>
      </c>
      <c r="C50" s="42">
        <f>'S2 Maquette '!E50</f>
        <v>0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7"/>
      <c r="V50" s="49"/>
    </row>
    <row r="51" spans="1:22" ht="30.6" customHeight="1" x14ac:dyDescent="0.25">
      <c r="A51" s="42">
        <f>'S2 Maquette '!B51</f>
        <v>0</v>
      </c>
      <c r="B51" s="42">
        <f>'S2 Maquette '!C51</f>
        <v>0</v>
      </c>
      <c r="C51" s="42">
        <f>'S2 Maquette '!E51</f>
        <v>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7"/>
      <c r="V51" s="49"/>
    </row>
    <row r="52" spans="1:22" ht="30.6" customHeight="1" x14ac:dyDescent="0.25">
      <c r="A52" s="42">
        <f>'S2 Maquette '!B52</f>
        <v>0</v>
      </c>
      <c r="B52" s="42">
        <f>'S2 Maquette '!C52</f>
        <v>0</v>
      </c>
      <c r="C52" s="42">
        <f>'S2 Maquette '!E52</f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7"/>
      <c r="V52" s="49"/>
    </row>
    <row r="53" spans="1:22" ht="30.6" customHeight="1" x14ac:dyDescent="0.25">
      <c r="A53" s="42">
        <f>'S2 Maquette '!B53</f>
        <v>0</v>
      </c>
      <c r="B53" s="42">
        <f>'S2 Maquette '!C53</f>
        <v>0</v>
      </c>
      <c r="C53" s="42">
        <f>'S2 Maquette '!E53</f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7"/>
      <c r="V53" s="49"/>
    </row>
    <row r="54" spans="1:22" ht="30.6" customHeight="1" x14ac:dyDescent="0.25">
      <c r="A54" s="42">
        <f>'S2 Maquette '!B54</f>
        <v>0</v>
      </c>
      <c r="B54" s="42">
        <f>'S2 Maquette '!C54</f>
        <v>0</v>
      </c>
      <c r="C54" s="42">
        <f>'S2 Maquette '!E54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7"/>
      <c r="V54" s="49"/>
    </row>
    <row r="55" spans="1:22" ht="30.6" customHeight="1" x14ac:dyDescent="0.25">
      <c r="A55" s="42">
        <f>'S2 Maquette '!B55</f>
        <v>0</v>
      </c>
      <c r="B55" s="42">
        <f>'S2 Maquette '!C55</f>
        <v>0</v>
      </c>
      <c r="C55" s="42">
        <f>'S2 Maquette '!E55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7"/>
      <c r="V55" s="49"/>
    </row>
    <row r="56" spans="1:22" ht="30.6" customHeight="1" x14ac:dyDescent="0.25">
      <c r="A56" s="42">
        <f>'S2 Maquette '!B56</f>
        <v>0</v>
      </c>
      <c r="B56" s="42">
        <f>'S2 Maquette '!C56</f>
        <v>0</v>
      </c>
      <c r="C56" s="42">
        <f>'S2 Maquette '!E56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7"/>
      <c r="V56" s="49"/>
    </row>
    <row r="57" spans="1:22" ht="30.6" customHeight="1" x14ac:dyDescent="0.25">
      <c r="A57" s="42">
        <f>'S2 Maquette '!B57</f>
        <v>0</v>
      </c>
      <c r="B57" s="42">
        <f>'S2 Maquette '!C57</f>
        <v>0</v>
      </c>
      <c r="C57" s="42">
        <f>'S2 Maquette '!E57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7"/>
      <c r="V57" s="49"/>
    </row>
    <row r="58" spans="1:22" ht="30.6" customHeight="1" x14ac:dyDescent="0.25">
      <c r="A58" s="42">
        <f>'S2 Maquette '!B58</f>
        <v>0</v>
      </c>
      <c r="B58" s="42">
        <f>'S2 Maquette '!C58</f>
        <v>0</v>
      </c>
      <c r="C58" s="42">
        <f>'S2 Maquette '!E58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7"/>
      <c r="V58" s="49"/>
    </row>
    <row r="59" spans="1:22" ht="30.6" customHeight="1" x14ac:dyDescent="0.25">
      <c r="A59" s="42">
        <f>'S2 Maquette '!B59</f>
        <v>0</v>
      </c>
      <c r="B59" s="42">
        <f>'S2 Maquette '!C59</f>
        <v>0</v>
      </c>
      <c r="C59" s="42">
        <f>'S2 Maquette '!E59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7"/>
      <c r="V59" s="49"/>
    </row>
    <row r="60" spans="1:22" ht="30.6" customHeight="1" x14ac:dyDescent="0.25">
      <c r="A60" s="42">
        <f>'S2 Maquette '!B60</f>
        <v>0</v>
      </c>
      <c r="B60" s="42">
        <f>'S2 Maquette '!C60</f>
        <v>0</v>
      </c>
      <c r="C60" s="42">
        <f>'S2 Maquette '!E60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7"/>
      <c r="V60" s="49"/>
    </row>
    <row r="61" spans="1:22" ht="30.6" customHeight="1" x14ac:dyDescent="0.25">
      <c r="A61" s="42">
        <f>'S2 Maquette '!B61</f>
        <v>0</v>
      </c>
      <c r="B61" s="42">
        <f>'S2 Maquette '!C61</f>
        <v>0</v>
      </c>
      <c r="C61" s="42">
        <f>'S2 Maquette '!E61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7"/>
      <c r="V61" s="49"/>
    </row>
    <row r="62" spans="1:22" ht="30.6" customHeight="1" x14ac:dyDescent="0.25">
      <c r="A62" s="42">
        <f>'S2 Maquette '!B62</f>
        <v>0</v>
      </c>
      <c r="B62" s="42">
        <f>'S2 Maquette '!C62</f>
        <v>0</v>
      </c>
      <c r="C62" s="42">
        <f>'S2 Maquette '!E62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7"/>
      <c r="V62" s="49"/>
    </row>
    <row r="63" spans="1:22" ht="30.6" customHeight="1" x14ac:dyDescent="0.25">
      <c r="A63" s="42">
        <f>'S2 Maquette '!B63</f>
        <v>0</v>
      </c>
      <c r="B63" s="42">
        <f>'S2 Maquette '!C63</f>
        <v>0</v>
      </c>
      <c r="C63" s="42">
        <f>'S2 Maquette '!E63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7"/>
      <c r="V63" s="49"/>
    </row>
    <row r="64" spans="1:22" ht="30.6" customHeight="1" x14ac:dyDescent="0.25">
      <c r="A64" s="42">
        <f>'S2 Maquette '!B64</f>
        <v>0</v>
      </c>
      <c r="B64" s="42">
        <f>'S2 Maquette '!C64</f>
        <v>0</v>
      </c>
      <c r="C64" s="42">
        <f>'S2 Maquette '!E64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7"/>
      <c r="V64" s="49"/>
    </row>
    <row r="65" spans="1:22" ht="30.6" customHeight="1" x14ac:dyDescent="0.25">
      <c r="A65" s="42">
        <f>'S2 Maquette '!B65</f>
        <v>0</v>
      </c>
      <c r="B65" s="42">
        <f>'S2 Maquette '!C65</f>
        <v>0</v>
      </c>
      <c r="C65" s="42">
        <f>'S2 Maquette '!E65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7"/>
      <c r="V65" s="49"/>
    </row>
    <row r="66" spans="1:22" ht="30.6" customHeight="1" x14ac:dyDescent="0.25">
      <c r="A66" s="42">
        <f>'S2 Maquette '!B66</f>
        <v>0</v>
      </c>
      <c r="B66" s="42">
        <f>'S2 Maquette '!C66</f>
        <v>0</v>
      </c>
      <c r="C66" s="42">
        <f>'S2 Maquette '!E66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7"/>
      <c r="V66" s="49"/>
    </row>
    <row r="67" spans="1:22" ht="30.6" customHeight="1" x14ac:dyDescent="0.25">
      <c r="A67" s="42">
        <f>'S2 Maquette '!B67</f>
        <v>0</v>
      </c>
      <c r="B67" s="42">
        <f>'S2 Maquette '!C67</f>
        <v>0</v>
      </c>
      <c r="C67" s="42">
        <f>'S2 Maquette '!E67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7"/>
      <c r="V67" s="49"/>
    </row>
    <row r="68" spans="1:22" ht="30.6" customHeight="1" x14ac:dyDescent="0.25">
      <c r="A68" s="42">
        <f>'S2 Maquette '!B68</f>
        <v>0</v>
      </c>
      <c r="B68" s="42">
        <f>'S2 Maquette '!C68</f>
        <v>0</v>
      </c>
      <c r="C68" s="42">
        <f>'S2 Maquette '!E68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7"/>
      <c r="V68" s="49"/>
    </row>
    <row r="69" spans="1:22" ht="30.6" customHeight="1" x14ac:dyDescent="0.25">
      <c r="A69" s="42">
        <f>'S2 Maquette '!B69</f>
        <v>0</v>
      </c>
      <c r="B69" s="42">
        <f>'S2 Maquette '!C69</f>
        <v>0</v>
      </c>
      <c r="C69" s="42">
        <f>'S2 Maquette '!E69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7"/>
      <c r="V69" s="49"/>
    </row>
    <row r="70" spans="1:22" ht="30.6" customHeight="1" x14ac:dyDescent="0.25">
      <c r="A70" s="42">
        <f>'S2 Maquette '!B70</f>
        <v>0</v>
      </c>
      <c r="B70" s="42">
        <f>'S2 Maquette '!C70</f>
        <v>0</v>
      </c>
      <c r="C70" s="42">
        <f>'S2 Maquette '!E70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7"/>
      <c r="V70" s="49"/>
    </row>
    <row r="71" spans="1:22" ht="30.6" customHeight="1" x14ac:dyDescent="0.25">
      <c r="A71" s="42">
        <f>'S2 Maquette '!B71</f>
        <v>0</v>
      </c>
      <c r="B71" s="42">
        <f>'S2 Maquette '!C71</f>
        <v>0</v>
      </c>
      <c r="C71" s="42">
        <f>'S2 Maquette '!E71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7"/>
      <c r="V71" s="49"/>
    </row>
    <row r="72" spans="1:22" ht="30.6" customHeight="1" x14ac:dyDescent="0.25">
      <c r="A72" s="42">
        <f>'S2 Maquette '!B72</f>
        <v>0</v>
      </c>
      <c r="B72" s="42">
        <f>'S2 Maquette '!C72</f>
        <v>0</v>
      </c>
      <c r="C72" s="42">
        <f>'S2 Maquette '!E72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7"/>
      <c r="V72" s="49"/>
    </row>
    <row r="73" spans="1:22" ht="30.6" customHeight="1" x14ac:dyDescent="0.25">
      <c r="A73" s="42">
        <f>'S2 Maquette '!B73</f>
        <v>0</v>
      </c>
      <c r="B73" s="42">
        <f>'S2 Maquette '!C73</f>
        <v>0</v>
      </c>
      <c r="C73" s="42">
        <f>'S2 Maquette '!E73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7"/>
      <c r="V73" s="49"/>
    </row>
    <row r="74" spans="1:22" ht="30.6" customHeight="1" x14ac:dyDescent="0.25">
      <c r="A74" s="42">
        <f>'S2 Maquette '!B74</f>
        <v>0</v>
      </c>
      <c r="B74" s="42">
        <f>'S2 Maquette '!C74</f>
        <v>0</v>
      </c>
      <c r="C74" s="42">
        <f>'S2 Maquette '!E74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7"/>
      <c r="V74" s="49"/>
    </row>
    <row r="75" spans="1:22" ht="30.6" customHeight="1" x14ac:dyDescent="0.25">
      <c r="A75" s="42">
        <f>'S2 Maquette '!B75</f>
        <v>0</v>
      </c>
      <c r="B75" s="42">
        <f>'S2 Maquette '!C75</f>
        <v>0</v>
      </c>
      <c r="C75" s="42">
        <f>'S2 Maquette '!E75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7"/>
      <c r="V75" s="49"/>
    </row>
    <row r="76" spans="1:22" ht="30.6" customHeight="1" x14ac:dyDescent="0.25">
      <c r="A76" s="42">
        <f>'S2 Maquette '!B76</f>
        <v>0</v>
      </c>
      <c r="B76" s="42">
        <f>'S2 Maquette '!C76</f>
        <v>0</v>
      </c>
      <c r="C76" s="42">
        <f>'S2 Maquette '!E76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7"/>
      <c r="V76" s="49"/>
    </row>
    <row r="77" spans="1:22" ht="30.6" customHeight="1" x14ac:dyDescent="0.25">
      <c r="A77" s="42">
        <f>'S2 Maquette '!B77</f>
        <v>0</v>
      </c>
      <c r="B77" s="42">
        <f>'S2 Maquette '!C77</f>
        <v>0</v>
      </c>
      <c r="C77" s="42">
        <f>'S2 Maquette '!E77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7"/>
      <c r="V77" s="49"/>
    </row>
    <row r="78" spans="1:22" ht="30.6" customHeight="1" x14ac:dyDescent="0.25">
      <c r="A78" s="42">
        <f>'S2 Maquette '!B78</f>
        <v>0</v>
      </c>
      <c r="B78" s="42">
        <f>'S2 Maquette '!C78</f>
        <v>0</v>
      </c>
      <c r="C78" s="42">
        <f>'S2 Maquette '!E78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7"/>
      <c r="V78" s="49"/>
    </row>
    <row r="79" spans="1:22" ht="30.6" customHeight="1" x14ac:dyDescent="0.25">
      <c r="A79" s="42">
        <f>'S2 Maquette '!B79</f>
        <v>0</v>
      </c>
      <c r="B79" s="42">
        <f>'S2 Maquette '!C79</f>
        <v>0</v>
      </c>
      <c r="C79" s="42">
        <f>'S2 Maquette '!E79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7"/>
      <c r="V79" s="49"/>
    </row>
    <row r="80" spans="1:22" ht="30.6" customHeight="1" x14ac:dyDescent="0.25">
      <c r="A80" s="42">
        <f>'S2 Maquette '!B80</f>
        <v>0</v>
      </c>
      <c r="B80" s="42">
        <f>'S2 Maquette '!C80</f>
        <v>0</v>
      </c>
      <c r="C80" s="42">
        <f>'S2 Maquette '!E80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7"/>
      <c r="V80" s="49"/>
    </row>
    <row r="81" spans="1:22" ht="30.6" customHeight="1" x14ac:dyDescent="0.25">
      <c r="A81" s="42">
        <f>'S2 Maquette '!B81</f>
        <v>0</v>
      </c>
      <c r="B81" s="42">
        <f>'S2 Maquette '!C81</f>
        <v>0</v>
      </c>
      <c r="C81" s="42">
        <f>'S2 Maquette '!E81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7"/>
      <c r="V81" s="49"/>
    </row>
    <row r="82" spans="1:22" ht="30.6" customHeight="1" x14ac:dyDescent="0.25">
      <c r="A82" s="42">
        <f>'S2 Maquette '!B82</f>
        <v>0</v>
      </c>
      <c r="B82" s="42">
        <f>'S2 Maquette '!C82</f>
        <v>0</v>
      </c>
      <c r="C82" s="42">
        <f>'S2 Maquette '!E82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7"/>
      <c r="V82" s="49"/>
    </row>
    <row r="83" spans="1:22" ht="30.6" customHeight="1" x14ac:dyDescent="0.25">
      <c r="A83" s="42">
        <f>'S2 Maquette '!B83</f>
        <v>0</v>
      </c>
      <c r="B83" s="42">
        <f>'S2 Maquette '!C83</f>
        <v>0</v>
      </c>
      <c r="C83" s="42">
        <f>'S2 Maquette '!E83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7"/>
      <c r="V83" s="49"/>
    </row>
    <row r="84" spans="1:22" ht="30.6" customHeight="1" x14ac:dyDescent="0.25">
      <c r="A84" s="42">
        <f>'S2 Maquette '!B84</f>
        <v>0</v>
      </c>
      <c r="B84" s="42">
        <f>'S2 Maquette '!C84</f>
        <v>0</v>
      </c>
      <c r="C84" s="42">
        <f>'S2 Maquette '!E84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7"/>
      <c r="V84" s="49"/>
    </row>
    <row r="85" spans="1:22" ht="30.6" customHeight="1" x14ac:dyDescent="0.25">
      <c r="A85" s="42">
        <f>'S2 Maquette '!B85</f>
        <v>0</v>
      </c>
      <c r="B85" s="42">
        <f>'S2 Maquette '!C85</f>
        <v>0</v>
      </c>
      <c r="C85" s="42">
        <f>'S2 Maquette '!E85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7"/>
      <c r="V85" s="49"/>
    </row>
    <row r="86" spans="1:22" ht="30.6" customHeight="1" x14ac:dyDescent="0.25">
      <c r="A86" s="42">
        <f>'S2 Maquette '!B86</f>
        <v>0</v>
      </c>
      <c r="B86" s="42">
        <f>'S2 Maquette '!C86</f>
        <v>0</v>
      </c>
      <c r="C86" s="42">
        <f>'S2 Maquette '!E86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7"/>
      <c r="V86" s="49"/>
    </row>
    <row r="87" spans="1:22" ht="30.6" customHeight="1" x14ac:dyDescent="0.25">
      <c r="A87" s="42">
        <f>'S2 Maquette '!B87</f>
        <v>0</v>
      </c>
      <c r="B87" s="42">
        <f>'S2 Maquette '!C87</f>
        <v>0</v>
      </c>
      <c r="C87" s="42">
        <f>'S2 Maquette '!E87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7"/>
      <c r="V87" s="49"/>
    </row>
    <row r="88" spans="1:22" ht="30.6" customHeight="1" x14ac:dyDescent="0.25">
      <c r="A88" s="42">
        <f>'S2 Maquette '!B88</f>
        <v>0</v>
      </c>
      <c r="B88" s="42">
        <f>'S2 Maquette '!C88</f>
        <v>0</v>
      </c>
      <c r="C88" s="42">
        <f>'S2 Maquette '!E88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7"/>
      <c r="V88" s="49"/>
    </row>
    <row r="89" spans="1:22" ht="30.6" customHeight="1" x14ac:dyDescent="0.25">
      <c r="A89" s="42">
        <f>'S2 Maquette '!B89</f>
        <v>0</v>
      </c>
      <c r="B89" s="42">
        <f>'S2 Maquette '!C89</f>
        <v>0</v>
      </c>
      <c r="C89" s="42">
        <f>'S2 Maquette '!E89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7"/>
      <c r="V89" s="49"/>
    </row>
    <row r="90" spans="1:22" ht="30.6" customHeight="1" x14ac:dyDescent="0.25">
      <c r="A90" s="42">
        <f>'S2 Maquette '!B90</f>
        <v>0</v>
      </c>
      <c r="B90" s="42">
        <f>'S2 Maquette '!C90</f>
        <v>0</v>
      </c>
      <c r="C90" s="42">
        <f>'S2 Maquette '!E90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7"/>
      <c r="V90" s="49"/>
    </row>
    <row r="91" spans="1:22" ht="30.6" customHeight="1" x14ac:dyDescent="0.25">
      <c r="A91" s="42">
        <f>'S2 Maquette '!B91</f>
        <v>0</v>
      </c>
      <c r="B91" s="42">
        <f>'S2 Maquette '!C91</f>
        <v>0</v>
      </c>
      <c r="C91" s="42">
        <f>'S2 Maquette '!E91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7"/>
      <c r="V91" s="49"/>
    </row>
    <row r="92" spans="1:22" ht="30.6" customHeight="1" x14ac:dyDescent="0.25">
      <c r="A92" s="42">
        <f>'S2 Maquette '!B92</f>
        <v>0</v>
      </c>
      <c r="B92" s="42">
        <f>'S2 Maquette '!C92</f>
        <v>0</v>
      </c>
      <c r="C92" s="42">
        <f>'S2 Maquette '!E92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7"/>
      <c r="V92" s="49"/>
    </row>
    <row r="93" spans="1:22" ht="30.6" customHeight="1" x14ac:dyDescent="0.25">
      <c r="A93" s="42">
        <f>'S2 Maquette '!B93</f>
        <v>0</v>
      </c>
      <c r="B93" s="42">
        <f>'S2 Maquette '!C93</f>
        <v>0</v>
      </c>
      <c r="C93" s="42">
        <f>'S2 Maquette '!E93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7"/>
      <c r="V93" s="49"/>
    </row>
    <row r="94" spans="1:22" ht="30.6" customHeight="1" x14ac:dyDescent="0.25">
      <c r="A94" s="42">
        <f>'S2 Maquette '!B94</f>
        <v>0</v>
      </c>
      <c r="B94" s="42">
        <f>'S2 Maquette '!C94</f>
        <v>0</v>
      </c>
      <c r="C94" s="42">
        <f>'S2 Maquette '!E94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7"/>
      <c r="V94" s="49"/>
    </row>
    <row r="95" spans="1:22" ht="30.6" customHeight="1" x14ac:dyDescent="0.25">
      <c r="A95" s="42">
        <f>'S2 Maquette '!B95</f>
        <v>0</v>
      </c>
      <c r="B95" s="42">
        <f>'S2 Maquette '!C95</f>
        <v>0</v>
      </c>
      <c r="C95" s="42">
        <f>'S2 Maquette '!E95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7"/>
      <c r="V95" s="49"/>
    </row>
    <row r="96" spans="1:22" ht="30.6" customHeight="1" x14ac:dyDescent="0.25">
      <c r="A96" s="42">
        <f>'S2 Maquette '!B96</f>
        <v>0</v>
      </c>
      <c r="B96" s="42">
        <f>'S2 Maquette '!C96</f>
        <v>0</v>
      </c>
      <c r="C96" s="42">
        <f>'S2 Maquette '!E96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7"/>
      <c r="V96" s="49"/>
    </row>
    <row r="97" spans="1:22" ht="30.6" customHeight="1" x14ac:dyDescent="0.25">
      <c r="A97" s="42">
        <f>'S2 Maquette '!B97</f>
        <v>0</v>
      </c>
      <c r="B97" s="42">
        <f>'S2 Maquette '!C97</f>
        <v>0</v>
      </c>
      <c r="C97" s="42">
        <f>'S2 Maquette '!E97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7"/>
      <c r="V97" s="49"/>
    </row>
    <row r="98" spans="1:22" ht="30.6" customHeight="1" x14ac:dyDescent="0.25">
      <c r="A98" s="42">
        <f>'S2 Maquette '!B98</f>
        <v>0</v>
      </c>
      <c r="B98" s="42">
        <f>'S2 Maquette '!C98</f>
        <v>0</v>
      </c>
      <c r="C98" s="42">
        <f>'S2 Maquette '!E98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7"/>
      <c r="V98" s="49"/>
    </row>
    <row r="99" spans="1:22" ht="30.6" customHeight="1" x14ac:dyDescent="0.25">
      <c r="A99" s="42">
        <f>'S2 Maquette '!B99</f>
        <v>0</v>
      </c>
      <c r="B99" s="42">
        <f>'S2 Maquette '!C99</f>
        <v>0</v>
      </c>
      <c r="C99" s="42">
        <f>'S2 Maquette '!E99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7"/>
      <c r="V99" s="49"/>
    </row>
    <row r="100" spans="1:22" ht="30.6" customHeight="1" x14ac:dyDescent="0.25">
      <c r="A100" s="42">
        <f>'S2 Maquette '!B100</f>
        <v>0</v>
      </c>
      <c r="B100" s="42">
        <f>'S2 Maquette '!C100</f>
        <v>0</v>
      </c>
      <c r="C100" s="42">
        <f>'S2 Maquette '!E100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7"/>
      <c r="V100" s="49"/>
    </row>
    <row r="101" spans="1:22" ht="30.6" customHeight="1" x14ac:dyDescent="0.25">
      <c r="A101" s="42">
        <f>'S2 Maquette '!B101</f>
        <v>0</v>
      </c>
      <c r="B101" s="42">
        <f>'S2 Maquette '!C101</f>
        <v>0</v>
      </c>
      <c r="C101" s="42">
        <f>'S2 Maquette '!E101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7"/>
      <c r="V101" s="49"/>
    </row>
    <row r="102" spans="1:22" ht="30.6" customHeight="1" x14ac:dyDescent="0.25">
      <c r="A102" s="42">
        <f>'S2 Maquette '!B102</f>
        <v>0</v>
      </c>
      <c r="B102" s="42">
        <f>'S2 Maquette '!C102</f>
        <v>0</v>
      </c>
      <c r="C102" s="42">
        <f>'S2 Maquette '!E102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7"/>
      <c r="V102" s="49"/>
    </row>
    <row r="103" spans="1:22" ht="30.6" customHeight="1" x14ac:dyDescent="0.25">
      <c r="A103" s="42">
        <f>'S2 Maquette '!B103</f>
        <v>0</v>
      </c>
      <c r="B103" s="42">
        <f>'S2 Maquette '!C103</f>
        <v>0</v>
      </c>
      <c r="C103" s="42">
        <f>'S2 Maquette '!E103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7"/>
      <c r="V103" s="49"/>
    </row>
    <row r="104" spans="1:22" ht="30.6" customHeight="1" x14ac:dyDescent="0.25">
      <c r="A104" s="42">
        <f>'S2 Maquette '!B104</f>
        <v>0</v>
      </c>
      <c r="B104" s="42">
        <f>'S2 Maquette '!C104</f>
        <v>0</v>
      </c>
      <c r="C104" s="42">
        <f>'S2 Maquette '!E104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7"/>
      <c r="V104" s="49"/>
    </row>
    <row r="105" spans="1:22" ht="30.6" customHeight="1" x14ac:dyDescent="0.25">
      <c r="A105" s="42">
        <f>'S2 Maquette '!B105</f>
        <v>0</v>
      </c>
      <c r="B105" s="42">
        <f>'S2 Maquette '!C105</f>
        <v>0</v>
      </c>
      <c r="C105" s="42">
        <f>'S2 Maquette '!E105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7"/>
      <c r="V105" s="49"/>
    </row>
    <row r="106" spans="1:22" ht="30.6" customHeight="1" x14ac:dyDescent="0.25">
      <c r="A106" s="42">
        <f>'S2 Maquette '!B106</f>
        <v>0</v>
      </c>
      <c r="B106" s="42">
        <f>'S2 Maquette '!C106</f>
        <v>0</v>
      </c>
      <c r="C106" s="42">
        <f>'S2 Maquette '!E106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7"/>
      <c r="V106" s="49"/>
    </row>
    <row r="107" spans="1:22" ht="30.6" customHeight="1" x14ac:dyDescent="0.25">
      <c r="A107" s="42">
        <f>'S2 Maquette '!B107</f>
        <v>0</v>
      </c>
      <c r="B107" s="42">
        <f>'S2 Maquette '!C107</f>
        <v>0</v>
      </c>
      <c r="C107" s="42">
        <f>'S2 Maquette '!E107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7"/>
      <c r="V107" s="49"/>
    </row>
    <row r="108" spans="1:22" ht="30.6" customHeight="1" x14ac:dyDescent="0.25">
      <c r="A108" s="42">
        <f>'S2 Maquette '!B108</f>
        <v>0</v>
      </c>
      <c r="B108" s="42">
        <f>'S2 Maquette '!C108</f>
        <v>0</v>
      </c>
      <c r="C108" s="42">
        <f>'S2 Maquette '!E108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7"/>
      <c r="V108" s="49"/>
    </row>
    <row r="109" spans="1:22" ht="30.6" customHeight="1" x14ac:dyDescent="0.25">
      <c r="A109" s="42">
        <f>'S2 Maquette '!B109</f>
        <v>0</v>
      </c>
      <c r="B109" s="42">
        <f>'S2 Maquette '!C109</f>
        <v>0</v>
      </c>
      <c r="C109" s="42">
        <f>'S2 Maquette '!E109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7"/>
      <c r="V109" s="49"/>
    </row>
    <row r="110" spans="1:22" ht="30.6" customHeight="1" x14ac:dyDescent="0.25">
      <c r="A110" s="42">
        <f>'S2 Maquette '!B110</f>
        <v>0</v>
      </c>
      <c r="B110" s="42">
        <f>'S2 Maquette '!C110</f>
        <v>0</v>
      </c>
      <c r="C110" s="42">
        <f>'S2 Maquette '!E110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7"/>
      <c r="V110" s="49"/>
    </row>
    <row r="111" spans="1:22" ht="30.6" customHeight="1" x14ac:dyDescent="0.25">
      <c r="A111" s="42">
        <f>'S2 Maquette '!B111</f>
        <v>0</v>
      </c>
      <c r="B111" s="42">
        <f>'S2 Maquette '!C111</f>
        <v>0</v>
      </c>
      <c r="C111" s="42">
        <f>'S2 Maquette '!E111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7"/>
      <c r="V111" s="49"/>
    </row>
    <row r="112" spans="1:22" ht="30.6" customHeight="1" x14ac:dyDescent="0.25">
      <c r="A112" s="42">
        <f>'S2 Maquette '!B112</f>
        <v>0</v>
      </c>
      <c r="B112" s="42">
        <f>'S2 Maquette '!C112</f>
        <v>0</v>
      </c>
      <c r="C112" s="42">
        <f>'S2 Maquette '!E112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7"/>
      <c r="V112" s="49"/>
    </row>
    <row r="113" spans="1:22" ht="30.6" customHeight="1" x14ac:dyDescent="0.25">
      <c r="A113" s="42">
        <f>'S2 Maquette '!B113</f>
        <v>0</v>
      </c>
      <c r="B113" s="42">
        <f>'S2 Maquette '!C113</f>
        <v>0</v>
      </c>
      <c r="C113" s="42">
        <f>'S2 Maquette '!E113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7"/>
      <c r="V113" s="49"/>
    </row>
    <row r="114" spans="1:22" ht="30.6" customHeight="1" x14ac:dyDescent="0.25">
      <c r="A114" s="42">
        <f>'S2 Maquette '!B114</f>
        <v>0</v>
      </c>
      <c r="B114" s="42">
        <f>'S2 Maquette '!C114</f>
        <v>0</v>
      </c>
      <c r="C114" s="42">
        <f>'S2 Maquette '!E114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7"/>
      <c r="V114" s="49"/>
    </row>
    <row r="115" spans="1:22" ht="30.6" customHeight="1" x14ac:dyDescent="0.25">
      <c r="A115" s="42">
        <f>'S2 Maquette '!B115</f>
        <v>0</v>
      </c>
      <c r="B115" s="42">
        <f>'S2 Maquette '!C115</f>
        <v>0</v>
      </c>
      <c r="C115" s="42">
        <f>'S2 Maquette '!E115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7"/>
      <c r="V115" s="49"/>
    </row>
    <row r="116" spans="1:22" ht="30.6" customHeight="1" x14ac:dyDescent="0.25">
      <c r="A116" s="42">
        <f>'S2 Maquette '!B116</f>
        <v>0</v>
      </c>
      <c r="B116" s="42">
        <f>'S2 Maquette '!C116</f>
        <v>0</v>
      </c>
      <c r="C116" s="42">
        <f>'S2 Maquette '!E116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7"/>
      <c r="V116" s="49"/>
    </row>
    <row r="117" spans="1:22" ht="30.6" customHeight="1" x14ac:dyDescent="0.25">
      <c r="A117" s="42">
        <f>'S2 Maquette '!B117</f>
        <v>0</v>
      </c>
      <c r="B117" s="42">
        <f>'S2 Maquette '!C117</f>
        <v>0</v>
      </c>
      <c r="C117" s="42">
        <f>'S2 Maquette '!E117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7"/>
      <c r="V117" s="49"/>
    </row>
    <row r="118" spans="1:22" ht="30.6" customHeight="1" x14ac:dyDescent="0.25">
      <c r="A118" s="42">
        <f>'S2 Maquette '!B118</f>
        <v>0</v>
      </c>
      <c r="B118" s="42">
        <f>'S2 Maquette '!C118</f>
        <v>0</v>
      </c>
      <c r="C118" s="42">
        <f>'S2 Maquette '!E118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7"/>
      <c r="V118" s="49"/>
    </row>
    <row r="119" spans="1:22" ht="30.6" customHeight="1" x14ac:dyDescent="0.25">
      <c r="A119" s="42">
        <f>'S2 Maquette '!B119</f>
        <v>0</v>
      </c>
      <c r="B119" s="42">
        <f>'S2 Maquette '!C119</f>
        <v>0</v>
      </c>
      <c r="C119" s="42">
        <f>'S2 Maquette '!E119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7"/>
      <c r="V119" s="49"/>
    </row>
    <row r="120" spans="1:22" ht="30.6" customHeight="1" x14ac:dyDescent="0.25">
      <c r="A120" s="42">
        <f>'S2 Maquette '!B120</f>
        <v>0</v>
      </c>
      <c r="B120" s="42">
        <f>'S2 Maquette '!C120</f>
        <v>0</v>
      </c>
      <c r="C120" s="42">
        <f>'S2 Maquette '!E120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7"/>
      <c r="V120" s="49"/>
    </row>
    <row r="121" spans="1:22" ht="30.6" customHeight="1" x14ac:dyDescent="0.25">
      <c r="A121" s="42">
        <f>'S2 Maquette '!B121</f>
        <v>0</v>
      </c>
      <c r="B121" s="42">
        <f>'S2 Maquette '!C121</f>
        <v>0</v>
      </c>
      <c r="C121" s="42">
        <f>'S2 Maquette '!E121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7"/>
      <c r="V121" s="49"/>
    </row>
    <row r="122" spans="1:22" ht="30.6" customHeight="1" x14ac:dyDescent="0.25">
      <c r="A122" s="42">
        <f>'S2 Maquette '!B122</f>
        <v>0</v>
      </c>
      <c r="B122" s="42">
        <f>'S2 Maquette '!C122</f>
        <v>0</v>
      </c>
      <c r="C122" s="42">
        <f>'S2 Maquette '!E122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7"/>
      <c r="V122" s="49"/>
    </row>
    <row r="123" spans="1:22" ht="30.6" customHeight="1" x14ac:dyDescent="0.25">
      <c r="A123" s="42">
        <f>'S2 Maquette '!B123</f>
        <v>0</v>
      </c>
      <c r="B123" s="42">
        <f>'S2 Maquette '!C123</f>
        <v>0</v>
      </c>
      <c r="C123" s="42">
        <f>'S2 Maquette '!E123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7"/>
      <c r="V123" s="49"/>
    </row>
    <row r="124" spans="1:22" ht="30.6" customHeight="1" x14ac:dyDescent="0.25">
      <c r="A124" s="42">
        <f>'S2 Maquette '!B124</f>
        <v>0</v>
      </c>
      <c r="B124" s="42">
        <f>'S2 Maquette '!C124</f>
        <v>0</v>
      </c>
      <c r="C124" s="42">
        <f>'S2 Maquette '!E124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7"/>
      <c r="V124" s="49"/>
    </row>
    <row r="125" spans="1:22" ht="30.6" customHeight="1" x14ac:dyDescent="0.25">
      <c r="A125" s="42">
        <f>'S2 Maquette '!B125</f>
        <v>0</v>
      </c>
      <c r="B125" s="42">
        <f>'S2 Maquette '!C125</f>
        <v>0</v>
      </c>
      <c r="C125" s="42">
        <f>'S2 Maquette '!E125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7"/>
      <c r="V125" s="49"/>
    </row>
    <row r="126" spans="1:22" ht="30.6" customHeight="1" x14ac:dyDescent="0.25">
      <c r="A126" s="42">
        <f>'S2 Maquette '!B126</f>
        <v>0</v>
      </c>
      <c r="B126" s="42">
        <f>'S2 Maquette '!C126</f>
        <v>0</v>
      </c>
      <c r="C126" s="42">
        <f>'S2 Maquette '!E126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7"/>
      <c r="V126" s="49"/>
    </row>
    <row r="127" spans="1:22" ht="30.6" customHeight="1" x14ac:dyDescent="0.25">
      <c r="A127" s="42">
        <f>'S2 Maquette '!B127</f>
        <v>0</v>
      </c>
      <c r="B127" s="42">
        <f>'S2 Maquette '!C127</f>
        <v>0</v>
      </c>
      <c r="C127" s="42">
        <f>'S2 Maquette '!E127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7"/>
      <c r="V127" s="49"/>
    </row>
    <row r="128" spans="1:22" ht="30.6" customHeight="1" x14ac:dyDescent="0.25">
      <c r="A128" s="42">
        <f>'S2 Maquette '!B128</f>
        <v>0</v>
      </c>
      <c r="B128" s="42">
        <f>'S2 Maquette '!C128</f>
        <v>0</v>
      </c>
      <c r="C128" s="42">
        <f>'S2 Maquette '!E128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7"/>
      <c r="V128" s="49"/>
    </row>
    <row r="129" spans="1:22" ht="30.6" customHeight="1" x14ac:dyDescent="0.25">
      <c r="A129" s="42">
        <f>'S2 Maquette '!B129</f>
        <v>0</v>
      </c>
      <c r="B129" s="42">
        <f>'S2 Maquette '!C129</f>
        <v>0</v>
      </c>
      <c r="C129" s="42">
        <f>'S2 Maquette '!E129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7"/>
      <c r="V129" s="49"/>
    </row>
    <row r="130" spans="1:22" ht="30.6" customHeight="1" x14ac:dyDescent="0.25">
      <c r="A130" s="42">
        <f>'S2 Maquette '!B130</f>
        <v>0</v>
      </c>
      <c r="B130" s="42">
        <f>'S2 Maquette '!C130</f>
        <v>0</v>
      </c>
      <c r="C130" s="42">
        <f>'S2 Maquette '!E130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7"/>
      <c r="V130" s="49"/>
    </row>
    <row r="131" spans="1:22" ht="30.6" customHeight="1" x14ac:dyDescent="0.25">
      <c r="A131" s="42">
        <f>'S2 Maquette '!B131</f>
        <v>0</v>
      </c>
      <c r="B131" s="42">
        <f>'S2 Maquette '!C131</f>
        <v>0</v>
      </c>
      <c r="C131" s="42">
        <f>'S2 Maquette '!E131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7"/>
      <c r="V131" s="49"/>
    </row>
    <row r="132" spans="1:22" ht="30.6" customHeight="1" x14ac:dyDescent="0.25">
      <c r="A132" s="42">
        <f>'S2 Maquette '!B132</f>
        <v>0</v>
      </c>
      <c r="B132" s="42">
        <f>'S2 Maquette '!C132</f>
        <v>0</v>
      </c>
      <c r="C132" s="42">
        <f>'S2 Maquette '!E132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7"/>
      <c r="V132" s="49"/>
    </row>
    <row r="133" spans="1:22" ht="30.6" customHeight="1" x14ac:dyDescent="0.25">
      <c r="A133" s="42">
        <f>'S2 Maquette '!B133</f>
        <v>0</v>
      </c>
      <c r="B133" s="42">
        <f>'S2 Maquette '!C133</f>
        <v>0</v>
      </c>
      <c r="C133" s="42">
        <f>'S2 Maquette '!E133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7"/>
      <c r="V133" s="49"/>
    </row>
    <row r="134" spans="1:22" ht="30.6" customHeight="1" x14ac:dyDescent="0.25">
      <c r="A134" s="42">
        <f>'S2 Maquette '!B134</f>
        <v>0</v>
      </c>
      <c r="B134" s="42">
        <f>'S2 Maquette '!C134</f>
        <v>0</v>
      </c>
      <c r="C134" s="42">
        <f>'S2 Maquette '!E134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7"/>
      <c r="V134" s="49"/>
    </row>
    <row r="135" spans="1:22" ht="30.6" customHeight="1" x14ac:dyDescent="0.25">
      <c r="A135" s="42">
        <f>'S2 Maquette '!B135</f>
        <v>0</v>
      </c>
      <c r="B135" s="42">
        <f>'S2 Maquette '!C135</f>
        <v>0</v>
      </c>
      <c r="C135" s="42">
        <f>'S2 Maquette '!E135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7"/>
      <c r="V135" s="49"/>
    </row>
    <row r="136" spans="1:22" ht="30.6" customHeight="1" x14ac:dyDescent="0.25">
      <c r="A136" s="42">
        <f>'S2 Maquette '!B136</f>
        <v>0</v>
      </c>
      <c r="B136" s="42">
        <f>'S2 Maquette '!C136</f>
        <v>0</v>
      </c>
      <c r="C136" s="42">
        <f>'S2 Maquette '!E136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7"/>
      <c r="V136" s="49"/>
    </row>
    <row r="137" spans="1:22" ht="30.6" customHeight="1" x14ac:dyDescent="0.25">
      <c r="A137" s="42">
        <f>'S2 Maquette '!B137</f>
        <v>0</v>
      </c>
      <c r="B137" s="42">
        <f>'S2 Maquette '!C137</f>
        <v>0</v>
      </c>
      <c r="C137" s="42">
        <f>'S2 Maquette '!E137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7"/>
      <c r="V137" s="49"/>
    </row>
    <row r="138" spans="1:22" ht="30.6" customHeight="1" x14ac:dyDescent="0.25">
      <c r="A138" s="42">
        <f>'S2 Maquette '!B138</f>
        <v>0</v>
      </c>
      <c r="B138" s="42">
        <f>'S2 Maquette '!C138</f>
        <v>0</v>
      </c>
      <c r="C138" s="42">
        <f>'S2 Maquette '!E138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7"/>
      <c r="V138" s="49"/>
    </row>
    <row r="139" spans="1:22" ht="30.6" customHeight="1" x14ac:dyDescent="0.25">
      <c r="A139" s="42">
        <f>'S2 Maquette '!B139</f>
        <v>0</v>
      </c>
      <c r="B139" s="42">
        <f>'S2 Maquette '!C139</f>
        <v>0</v>
      </c>
      <c r="C139" s="42">
        <f>'S2 Maquette '!E139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7"/>
      <c r="V139" s="49"/>
    </row>
    <row r="140" spans="1:22" ht="30.6" customHeight="1" x14ac:dyDescent="0.25">
      <c r="A140" s="42">
        <f>'S2 Maquette '!B140</f>
        <v>0</v>
      </c>
      <c r="B140" s="42">
        <f>'S2 Maquette '!C140</f>
        <v>0</v>
      </c>
      <c r="C140" s="42">
        <f>'S2 Maquette '!E140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7"/>
      <c r="V140" s="49"/>
    </row>
    <row r="141" spans="1:22" ht="30.6" customHeight="1" x14ac:dyDescent="0.25">
      <c r="A141" s="42">
        <f>'S2 Maquette '!B141</f>
        <v>0</v>
      </c>
      <c r="B141" s="42">
        <f>'S2 Maquette '!C141</f>
        <v>0</v>
      </c>
      <c r="C141" s="42">
        <f>'S2 Maquette '!E141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7"/>
      <c r="V141" s="49"/>
    </row>
    <row r="142" spans="1:22" ht="30.6" customHeight="1" x14ac:dyDescent="0.25">
      <c r="A142" s="42">
        <f>'S2 Maquette '!B142</f>
        <v>0</v>
      </c>
      <c r="B142" s="42">
        <f>'S2 Maquette '!C142</f>
        <v>0</v>
      </c>
      <c r="C142" s="42">
        <f>'S2 Maquette '!E142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7"/>
      <c r="V142" s="49"/>
    </row>
    <row r="143" spans="1:22" ht="30.6" customHeight="1" x14ac:dyDescent="0.25">
      <c r="A143" s="42">
        <f>'S2 Maquette '!B143</f>
        <v>0</v>
      </c>
      <c r="B143" s="42">
        <f>'S2 Maquette '!C143</f>
        <v>0</v>
      </c>
      <c r="C143" s="42">
        <f>'S2 Maquette '!E143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7"/>
      <c r="V143" s="49"/>
    </row>
    <row r="144" spans="1:22" ht="30.6" customHeight="1" x14ac:dyDescent="0.25">
      <c r="A144" s="42">
        <f>'S2 Maquette '!B144</f>
        <v>0</v>
      </c>
      <c r="B144" s="42">
        <f>'S2 Maquette '!C144</f>
        <v>0</v>
      </c>
      <c r="C144" s="42">
        <f>'S2 Maquette '!E144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7"/>
      <c r="V144" s="49"/>
    </row>
    <row r="145" spans="1:22" ht="30.6" customHeight="1" x14ac:dyDescent="0.25">
      <c r="A145" s="42">
        <f>'S2 Maquette '!B145</f>
        <v>0</v>
      </c>
      <c r="B145" s="42">
        <f>'S2 Maquette '!C145</f>
        <v>0</v>
      </c>
      <c r="C145" s="42">
        <f>'S2 Maquette '!E145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7"/>
      <c r="V145" s="49"/>
    </row>
    <row r="146" spans="1:22" ht="30.6" customHeight="1" x14ac:dyDescent="0.25">
      <c r="A146" s="42">
        <f>'S2 Maquette '!B146</f>
        <v>0</v>
      </c>
      <c r="B146" s="42">
        <f>'S2 Maquette '!C146</f>
        <v>0</v>
      </c>
      <c r="C146" s="42">
        <f>'S2 Maquette '!E146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7"/>
      <c r="V146" s="49"/>
    </row>
    <row r="147" spans="1:22" ht="30.6" customHeight="1" x14ac:dyDescent="0.25">
      <c r="A147" s="42">
        <f>'S2 Maquette '!B147</f>
        <v>0</v>
      </c>
      <c r="B147" s="42">
        <f>'S2 Maquette '!C147</f>
        <v>0</v>
      </c>
      <c r="C147" s="42">
        <f>'S2 Maquette '!E147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7"/>
      <c r="V147" s="49"/>
    </row>
    <row r="148" spans="1:22" ht="30.6" customHeight="1" x14ac:dyDescent="0.25">
      <c r="A148" s="42">
        <f>'S2 Maquette '!B148</f>
        <v>0</v>
      </c>
      <c r="B148" s="42">
        <f>'S2 Maquette '!C148</f>
        <v>0</v>
      </c>
      <c r="C148" s="42">
        <f>'S2 Maquette '!E148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7"/>
      <c r="V148" s="49"/>
    </row>
    <row r="149" spans="1:22" ht="30.6" customHeight="1" x14ac:dyDescent="0.25">
      <c r="A149" s="42">
        <f>'S2 Maquette '!B149</f>
        <v>0</v>
      </c>
      <c r="B149" s="42">
        <f>'S2 Maquette '!C149</f>
        <v>0</v>
      </c>
      <c r="C149" s="42">
        <f>'S2 Maquette '!E149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7"/>
      <c r="V149" s="49"/>
    </row>
    <row r="150" spans="1:22" ht="30.6" customHeight="1" x14ac:dyDescent="0.25">
      <c r="A150" s="42">
        <f>'S2 Maquette '!B150</f>
        <v>0</v>
      </c>
      <c r="B150" s="42">
        <f>'S2 Maquette '!C150</f>
        <v>0</v>
      </c>
      <c r="C150" s="42">
        <f>'S2 Maquette '!E150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7"/>
      <c r="V150" s="49"/>
    </row>
    <row r="151" spans="1:22" ht="30.6" customHeight="1" x14ac:dyDescent="0.25">
      <c r="A151" s="42">
        <f>'S2 Maquette '!B151</f>
        <v>0</v>
      </c>
      <c r="B151" s="42">
        <f>'S2 Maquette '!C151</f>
        <v>0</v>
      </c>
      <c r="C151" s="42">
        <f>'S2 Maquette '!E151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7"/>
      <c r="V151" s="49"/>
    </row>
    <row r="152" spans="1:22" ht="30.6" customHeight="1" x14ac:dyDescent="0.25">
      <c r="A152" s="42">
        <f>'S2 Maquette '!B152</f>
        <v>0</v>
      </c>
      <c r="B152" s="42">
        <f>'S2 Maquette '!C152</f>
        <v>0</v>
      </c>
      <c r="C152" s="42">
        <f>'S2 Maquette '!E152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7"/>
      <c r="V152" s="49"/>
    </row>
    <row r="153" spans="1:22" ht="30.6" customHeight="1" x14ac:dyDescent="0.25">
      <c r="A153" s="42">
        <f>'S2 Maquette '!B153</f>
        <v>0</v>
      </c>
      <c r="B153" s="42">
        <f>'S2 Maquette '!C153</f>
        <v>0</v>
      </c>
      <c r="C153" s="42">
        <f>'S2 Maquette '!E153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7"/>
      <c r="V153" s="49"/>
    </row>
    <row r="154" spans="1:22" ht="30.6" customHeight="1" x14ac:dyDescent="0.25">
      <c r="A154" s="42">
        <f>'S2 Maquette '!B154</f>
        <v>0</v>
      </c>
      <c r="B154" s="42">
        <f>'S2 Maquette '!C154</f>
        <v>0</v>
      </c>
      <c r="C154" s="42">
        <f>'S2 Maquette '!E154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7"/>
      <c r="V154" s="49"/>
    </row>
    <row r="155" spans="1:22" ht="30.6" customHeight="1" x14ac:dyDescent="0.25">
      <c r="A155" s="42">
        <f>'S2 Maquette '!B155</f>
        <v>0</v>
      </c>
      <c r="B155" s="42">
        <f>'S2 Maquette '!C155</f>
        <v>0</v>
      </c>
      <c r="C155" s="42">
        <f>'S2 Maquette '!E155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7"/>
      <c r="V155" s="49"/>
    </row>
    <row r="156" spans="1:22" ht="30.6" customHeight="1" x14ac:dyDescent="0.25">
      <c r="A156" s="42">
        <f>'S2 Maquette '!B156</f>
        <v>0</v>
      </c>
      <c r="B156" s="42">
        <f>'S2 Maquette '!C156</f>
        <v>0</v>
      </c>
      <c r="C156" s="42">
        <f>'S2 Maquette '!E156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7"/>
      <c r="V156" s="49"/>
    </row>
    <row r="157" spans="1:22" ht="30.6" customHeight="1" x14ac:dyDescent="0.25">
      <c r="A157" s="42">
        <f>'S2 Maquette '!B157</f>
        <v>0</v>
      </c>
      <c r="B157" s="42">
        <f>'S2 Maquette '!C157</f>
        <v>0</v>
      </c>
      <c r="C157" s="42">
        <f>'S2 Maquette '!E157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7"/>
      <c r="V157" s="49"/>
    </row>
    <row r="158" spans="1:22" ht="30.6" customHeight="1" x14ac:dyDescent="0.25">
      <c r="A158" s="42">
        <f>'S2 Maquette '!B158</f>
        <v>0</v>
      </c>
      <c r="B158" s="42">
        <f>'S2 Maquette '!C158</f>
        <v>0</v>
      </c>
      <c r="C158" s="42">
        <f>'S2 Maquette '!E158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7"/>
      <c r="V158" s="49"/>
    </row>
    <row r="159" spans="1:22" ht="30.6" customHeight="1" x14ac:dyDescent="0.25">
      <c r="A159" s="42">
        <f>'S2 Maquette '!B159</f>
        <v>0</v>
      </c>
      <c r="B159" s="42">
        <f>'S2 Maquette '!C159</f>
        <v>0</v>
      </c>
      <c r="C159" s="42">
        <f>'S2 Maquette '!E159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7"/>
      <c r="V159" s="49"/>
    </row>
    <row r="160" spans="1:22" ht="30.6" customHeight="1" x14ac:dyDescent="0.25">
      <c r="A160" s="42">
        <f>'S2 Maquette '!B160</f>
        <v>0</v>
      </c>
      <c r="B160" s="42">
        <f>'S2 Maquette '!C160</f>
        <v>0</v>
      </c>
      <c r="C160" s="42">
        <f>'S2 Maquette '!E160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7"/>
      <c r="V160" s="49"/>
    </row>
    <row r="161" spans="1:22" ht="30.6" customHeight="1" x14ac:dyDescent="0.25">
      <c r="A161" s="42">
        <f>'S2 Maquette '!B161</f>
        <v>0</v>
      </c>
      <c r="B161" s="42">
        <f>'S2 Maquette '!C161</f>
        <v>0</v>
      </c>
      <c r="C161" s="42">
        <f>'S2 Maquette '!E161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7"/>
      <c r="V161" s="49"/>
    </row>
    <row r="162" spans="1:22" ht="30.6" customHeight="1" x14ac:dyDescent="0.25">
      <c r="A162" s="42">
        <f>'S2 Maquette '!B162</f>
        <v>0</v>
      </c>
      <c r="B162" s="42">
        <f>'S2 Maquette '!C162</f>
        <v>0</v>
      </c>
      <c r="C162" s="42">
        <f>'S2 Maquette '!E162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7"/>
      <c r="V162" s="49"/>
    </row>
    <row r="163" spans="1:22" ht="30.6" customHeight="1" x14ac:dyDescent="0.25">
      <c r="A163" s="42">
        <f>'S2 Maquette '!B163</f>
        <v>0</v>
      </c>
      <c r="B163" s="42">
        <f>'S2 Maquette '!C163</f>
        <v>0</v>
      </c>
      <c r="C163" s="42">
        <f>'S2 Maquette '!E163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7"/>
      <c r="V163" s="49"/>
    </row>
    <row r="164" spans="1:22" ht="30.6" customHeight="1" x14ac:dyDescent="0.25">
      <c r="A164" s="42">
        <f>'S2 Maquette '!B164</f>
        <v>0</v>
      </c>
      <c r="B164" s="42">
        <f>'S2 Maquette '!C164</f>
        <v>0</v>
      </c>
      <c r="C164" s="42">
        <f>'S2 Maquette '!E164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7"/>
      <c r="V164" s="49"/>
    </row>
    <row r="165" spans="1:22" ht="30.6" customHeight="1" x14ac:dyDescent="0.25">
      <c r="A165" s="42">
        <f>'S2 Maquette '!B165</f>
        <v>0</v>
      </c>
      <c r="B165" s="42">
        <f>'S2 Maquette '!C165</f>
        <v>0</v>
      </c>
      <c r="C165" s="42">
        <f>'S2 Maquette '!E165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7"/>
      <c r="V165" s="49"/>
    </row>
    <row r="166" spans="1:22" ht="30.6" customHeight="1" x14ac:dyDescent="0.25">
      <c r="A166" s="42">
        <f>'S2 Maquette '!B166</f>
        <v>0</v>
      </c>
      <c r="B166" s="42">
        <f>'S2 Maquette '!C166</f>
        <v>0</v>
      </c>
      <c r="C166" s="42">
        <f>'S2 Maquette '!E166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7"/>
      <c r="V166" s="49"/>
    </row>
    <row r="167" spans="1:22" ht="30.6" customHeight="1" x14ac:dyDescent="0.25">
      <c r="A167" s="42">
        <f>'S2 Maquette '!B167</f>
        <v>0</v>
      </c>
      <c r="B167" s="42">
        <f>'S2 Maquette '!C167</f>
        <v>0</v>
      </c>
      <c r="C167" s="42">
        <f>'S2 Maquette '!E167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7"/>
      <c r="V167" s="49"/>
    </row>
    <row r="168" spans="1:22" ht="30.6" customHeight="1" x14ac:dyDescent="0.25">
      <c r="A168" s="42">
        <f>'S2 Maquette '!B168</f>
        <v>0</v>
      </c>
      <c r="B168" s="42">
        <f>'S2 Maquette '!C168</f>
        <v>0</v>
      </c>
      <c r="C168" s="42">
        <f>'S2 Maquette '!E168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7"/>
      <c r="V168" s="49"/>
    </row>
    <row r="169" spans="1:22" ht="30.6" customHeight="1" x14ac:dyDescent="0.25">
      <c r="A169" s="42">
        <f>'S2 Maquette '!B169</f>
        <v>0</v>
      </c>
      <c r="B169" s="42">
        <f>'S2 Maquette '!C169</f>
        <v>0</v>
      </c>
      <c r="C169" s="42">
        <f>'S2 Maquette '!E169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7"/>
      <c r="V169" s="49"/>
    </row>
    <row r="170" spans="1:22" ht="30.6" customHeight="1" x14ac:dyDescent="0.25">
      <c r="A170" s="42">
        <f>'S2 Maquette '!B170</f>
        <v>0</v>
      </c>
      <c r="B170" s="42">
        <f>'S2 Maquette '!C170</f>
        <v>0</v>
      </c>
      <c r="C170" s="42">
        <f>'S2 Maquette '!E170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7"/>
      <c r="V170" s="49"/>
    </row>
    <row r="171" spans="1:22" ht="30.6" customHeight="1" x14ac:dyDescent="0.25">
      <c r="A171" s="42">
        <f>'S2 Maquette '!B171</f>
        <v>0</v>
      </c>
      <c r="B171" s="42">
        <f>'S2 Maquette '!C171</f>
        <v>0</v>
      </c>
      <c r="C171" s="42">
        <f>'S2 Maquette '!E171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7"/>
      <c r="V171" s="49"/>
    </row>
    <row r="172" spans="1:22" ht="30.6" customHeight="1" x14ac:dyDescent="0.25">
      <c r="A172" s="42">
        <f>'S2 Maquette '!B172</f>
        <v>0</v>
      </c>
      <c r="B172" s="42">
        <f>'S2 Maquette '!C172</f>
        <v>0</v>
      </c>
      <c r="C172" s="42">
        <f>'S2 Maquette '!E172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7"/>
      <c r="V172" s="49"/>
    </row>
    <row r="173" spans="1:22" ht="30.6" customHeight="1" x14ac:dyDescent="0.25">
      <c r="A173" s="42">
        <f>'S2 Maquette '!B173</f>
        <v>0</v>
      </c>
      <c r="B173" s="42">
        <f>'S2 Maquette '!C173</f>
        <v>0</v>
      </c>
      <c r="C173" s="42">
        <f>'S2 Maquette '!E173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7"/>
      <c r="V173" s="49"/>
    </row>
    <row r="174" spans="1:22" ht="30.6" customHeight="1" x14ac:dyDescent="0.25">
      <c r="A174" s="42">
        <f>'S2 Maquette '!B174</f>
        <v>0</v>
      </c>
      <c r="B174" s="42">
        <f>'S2 Maquette '!C174</f>
        <v>0</v>
      </c>
      <c r="C174" s="42">
        <f>'S2 Maquette '!E174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7"/>
      <c r="V174" s="49"/>
    </row>
    <row r="175" spans="1:22" ht="30.6" customHeight="1" x14ac:dyDescent="0.25">
      <c r="A175" s="42">
        <f>'S2 Maquette '!B175</f>
        <v>0</v>
      </c>
      <c r="B175" s="42">
        <f>'S2 Maquette '!C175</f>
        <v>0</v>
      </c>
      <c r="C175" s="42">
        <f>'S2 Maquette '!E175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7"/>
      <c r="V175" s="49"/>
    </row>
    <row r="176" spans="1:22" ht="30.6" customHeight="1" x14ac:dyDescent="0.25">
      <c r="A176" s="42">
        <f>'S2 Maquette '!B176</f>
        <v>0</v>
      </c>
      <c r="B176" s="42">
        <f>'S2 Maquette '!C176</f>
        <v>0</v>
      </c>
      <c r="C176" s="42">
        <f>'S2 Maquette '!E176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7"/>
      <c r="V176" s="49"/>
    </row>
    <row r="177" spans="1:22" ht="30.6" customHeight="1" x14ac:dyDescent="0.25">
      <c r="A177" s="42">
        <f>'S2 Maquette '!B177</f>
        <v>0</v>
      </c>
      <c r="B177" s="42">
        <f>'S2 Maquette '!C177</f>
        <v>0</v>
      </c>
      <c r="C177" s="42">
        <f>'S2 Maquette '!E177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7"/>
      <c r="V177" s="49"/>
    </row>
    <row r="178" spans="1:22" ht="30.6" customHeight="1" x14ac:dyDescent="0.25">
      <c r="A178" s="42">
        <f>'S2 Maquette '!B178</f>
        <v>0</v>
      </c>
      <c r="B178" s="42">
        <f>'S2 Maquette '!C178</f>
        <v>0</v>
      </c>
      <c r="C178" s="42">
        <f>'S2 Maquette '!E178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7"/>
      <c r="V178" s="49"/>
    </row>
    <row r="179" spans="1:22" ht="30.6" customHeight="1" x14ac:dyDescent="0.25">
      <c r="A179" s="42">
        <f>'S2 Maquette '!B179</f>
        <v>0</v>
      </c>
      <c r="B179" s="42">
        <f>'S2 Maquette '!C179</f>
        <v>0</v>
      </c>
      <c r="C179" s="42">
        <f>'S2 Maquette '!E179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7"/>
      <c r="V179" s="49"/>
    </row>
    <row r="180" spans="1:22" ht="30.6" customHeight="1" x14ac:dyDescent="0.25">
      <c r="A180" s="42">
        <f>'S2 Maquette '!B180</f>
        <v>0</v>
      </c>
      <c r="B180" s="42">
        <f>'S2 Maquette '!C180</f>
        <v>0</v>
      </c>
      <c r="C180" s="42">
        <f>'S2 Maquette '!E180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7"/>
      <c r="V180" s="49"/>
    </row>
    <row r="181" spans="1:22" ht="30.6" customHeight="1" x14ac:dyDescent="0.25">
      <c r="A181" s="42">
        <f>'S2 Maquette '!B181</f>
        <v>0</v>
      </c>
      <c r="B181" s="42">
        <f>'S2 Maquette '!C181</f>
        <v>0</v>
      </c>
      <c r="C181" s="42">
        <f>'S2 Maquette '!E181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7"/>
      <c r="V181" s="49"/>
    </row>
    <row r="182" spans="1:22" ht="30.6" customHeight="1" x14ac:dyDescent="0.25">
      <c r="A182" s="42">
        <f>'S2 Maquette '!B182</f>
        <v>0</v>
      </c>
      <c r="B182" s="42">
        <f>'S2 Maquette '!C182</f>
        <v>0</v>
      </c>
      <c r="C182" s="42">
        <f>'S2 Maquette '!E182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7"/>
      <c r="V182" s="49"/>
    </row>
    <row r="183" spans="1:22" ht="30.6" customHeight="1" x14ac:dyDescent="0.25">
      <c r="A183" s="42">
        <f>'S2 Maquette '!B183</f>
        <v>0</v>
      </c>
      <c r="B183" s="42">
        <f>'S2 Maquette '!C183</f>
        <v>0</v>
      </c>
      <c r="C183" s="42">
        <f>'S2 Maquette '!E183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7"/>
      <c r="V183" s="49"/>
    </row>
    <row r="184" spans="1:22" ht="30.6" customHeight="1" x14ac:dyDescent="0.25">
      <c r="A184" s="42">
        <f>'S2 Maquette '!B184</f>
        <v>0</v>
      </c>
      <c r="B184" s="42">
        <f>'S2 Maquette '!C184</f>
        <v>0</v>
      </c>
      <c r="C184" s="42">
        <f>'S2 Maquette '!E184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7"/>
      <c r="V184" s="49"/>
    </row>
    <row r="185" spans="1:22" ht="30.6" customHeight="1" x14ac:dyDescent="0.25">
      <c r="A185" s="42">
        <f>'S2 Maquette '!B185</f>
        <v>0</v>
      </c>
      <c r="B185" s="42">
        <f>'S2 Maquette '!C185</f>
        <v>0</v>
      </c>
      <c r="C185" s="42">
        <f>'S2 Maquette '!E185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7"/>
      <c r="V185" s="49"/>
    </row>
    <row r="186" spans="1:22" ht="30.6" customHeight="1" x14ac:dyDescent="0.25">
      <c r="A186" s="42">
        <f>'S2 Maquette '!B186</f>
        <v>0</v>
      </c>
      <c r="B186" s="42">
        <f>'S2 Maquette '!C186</f>
        <v>0</v>
      </c>
      <c r="C186" s="42">
        <f>'S2 Maquette '!E186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7"/>
      <c r="V186" s="49"/>
    </row>
    <row r="187" spans="1:22" ht="30.6" customHeight="1" x14ac:dyDescent="0.25">
      <c r="A187" s="42">
        <f>'S2 Maquette '!B187</f>
        <v>0</v>
      </c>
      <c r="B187" s="42">
        <f>'S2 Maquette '!C187</f>
        <v>0</v>
      </c>
      <c r="C187" s="42">
        <f>'S2 Maquette '!E187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7"/>
      <c r="V187" s="49"/>
    </row>
    <row r="188" spans="1:22" ht="30.6" customHeight="1" x14ac:dyDescent="0.25">
      <c r="A188" s="42">
        <f>'S2 Maquette '!B188</f>
        <v>0</v>
      </c>
      <c r="B188" s="42">
        <f>'S2 Maquette '!C188</f>
        <v>0</v>
      </c>
      <c r="C188" s="42">
        <f>'S2 Maquette '!E188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7"/>
      <c r="V188" s="49"/>
    </row>
    <row r="189" spans="1:22" ht="30.6" customHeight="1" x14ac:dyDescent="0.25">
      <c r="A189" s="42">
        <f>'S2 Maquette '!B189</f>
        <v>0</v>
      </c>
      <c r="B189" s="42">
        <f>'S2 Maquette '!C189</f>
        <v>0</v>
      </c>
      <c r="C189" s="42">
        <f>'S2 Maquette '!E189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7"/>
      <c r="V189" s="49"/>
    </row>
    <row r="190" spans="1:22" ht="30.6" customHeight="1" x14ac:dyDescent="0.25">
      <c r="A190" s="42">
        <f>'S2 Maquette '!B190</f>
        <v>0</v>
      </c>
      <c r="B190" s="42">
        <f>'S2 Maquette '!C190</f>
        <v>0</v>
      </c>
      <c r="C190" s="42">
        <f>'S2 Maquette '!E190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7"/>
      <c r="V190" s="49"/>
    </row>
    <row r="191" spans="1:22" ht="30.6" customHeight="1" x14ac:dyDescent="0.25">
      <c r="A191" s="42">
        <f>'S2 Maquette '!B191</f>
        <v>0</v>
      </c>
      <c r="B191" s="42">
        <f>'S2 Maquette '!C191</f>
        <v>0</v>
      </c>
      <c r="C191" s="42">
        <f>'S2 Maquette '!E191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7"/>
      <c r="V191" s="49"/>
    </row>
    <row r="192" spans="1:22" ht="30.6" customHeight="1" x14ac:dyDescent="0.25">
      <c r="A192" s="42">
        <f>'S2 Maquette '!B192</f>
        <v>0</v>
      </c>
      <c r="B192" s="42">
        <f>'S2 Maquette '!C192</f>
        <v>0</v>
      </c>
      <c r="C192" s="42">
        <f>'S2 Maquette '!E192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7"/>
      <c r="V192" s="49"/>
    </row>
    <row r="193" spans="1:22" ht="30.6" customHeight="1" x14ac:dyDescent="0.25">
      <c r="A193" s="42">
        <f>'S2 Maquette '!B193</f>
        <v>0</v>
      </c>
      <c r="B193" s="42">
        <f>'S2 Maquette '!C193</f>
        <v>0</v>
      </c>
      <c r="C193" s="42">
        <f>'S2 Maquette '!E193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7"/>
      <c r="V193" s="49"/>
    </row>
    <row r="194" spans="1:22" ht="30.6" customHeight="1" x14ac:dyDescent="0.25">
      <c r="A194" s="42">
        <f>'S2 Maquette '!B194</f>
        <v>0</v>
      </c>
      <c r="B194" s="42">
        <f>'S2 Maquette '!C194</f>
        <v>0</v>
      </c>
      <c r="C194" s="42">
        <f>'S2 Maquette '!E194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7"/>
      <c r="V194" s="49"/>
    </row>
    <row r="195" spans="1:22" ht="30.6" customHeight="1" x14ac:dyDescent="0.25">
      <c r="A195" s="42">
        <f>'S2 Maquette '!B195</f>
        <v>0</v>
      </c>
      <c r="B195" s="42">
        <f>'S2 Maquette '!C195</f>
        <v>0</v>
      </c>
      <c r="C195" s="42">
        <f>'S2 Maquette '!E195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7"/>
      <c r="V195" s="49"/>
    </row>
    <row r="196" spans="1:22" ht="30.6" customHeight="1" x14ac:dyDescent="0.25">
      <c r="A196" s="42">
        <f>'S2 Maquette '!B196</f>
        <v>0</v>
      </c>
      <c r="B196" s="42">
        <f>'S2 Maquette '!C196</f>
        <v>0</v>
      </c>
      <c r="C196" s="42">
        <f>'S2 Maquette '!E196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7"/>
      <c r="V196" s="49"/>
    </row>
    <row r="197" spans="1:22" ht="30.6" customHeight="1" x14ac:dyDescent="0.25">
      <c r="A197" s="42">
        <f>'S2 Maquette '!B197</f>
        <v>0</v>
      </c>
      <c r="B197" s="42">
        <f>'S2 Maquette '!C197</f>
        <v>0</v>
      </c>
      <c r="C197" s="42">
        <f>'S2 Maquette '!E197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7"/>
      <c r="V197" s="49"/>
    </row>
    <row r="198" spans="1:22" ht="30.6" customHeight="1" x14ac:dyDescent="0.25">
      <c r="A198" s="42">
        <f>'S2 Maquette '!B198</f>
        <v>0</v>
      </c>
      <c r="B198" s="42">
        <f>'S2 Maquette '!C198</f>
        <v>0</v>
      </c>
      <c r="C198" s="42">
        <f>'S2 Maquette '!E198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7"/>
      <c r="V198" s="49"/>
    </row>
    <row r="199" spans="1:22" ht="30.6" customHeight="1" x14ac:dyDescent="0.25">
      <c r="A199" s="42">
        <f>'S2 Maquette '!B199</f>
        <v>0</v>
      </c>
      <c r="B199" s="42">
        <f>'S2 Maquette '!C199</f>
        <v>0</v>
      </c>
      <c r="C199" s="42">
        <f>'S2 Maquette '!E199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7"/>
      <c r="V199" s="49"/>
    </row>
    <row r="200" spans="1:22" ht="30.6" customHeight="1" x14ac:dyDescent="0.25">
      <c r="A200" s="42">
        <f>'S2 Maquette '!B200</f>
        <v>0</v>
      </c>
      <c r="B200" s="42">
        <f>'S2 Maquette '!C200</f>
        <v>0</v>
      </c>
      <c r="C200" s="42">
        <f>'S2 Maquette '!E200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7"/>
      <c r="V200" s="49"/>
    </row>
    <row r="201" spans="1:22" ht="30.6" customHeight="1" x14ac:dyDescent="0.25">
      <c r="A201" s="42">
        <f>'S2 Maquette '!B201</f>
        <v>0</v>
      </c>
      <c r="B201" s="42">
        <f>'S2 Maquette '!C201</f>
        <v>0</v>
      </c>
      <c r="C201" s="42">
        <f>'S2 Maquette '!E201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7"/>
      <c r="V201" s="49"/>
    </row>
    <row r="202" spans="1:22" ht="30.6" customHeight="1" x14ac:dyDescent="0.25">
      <c r="A202" s="42">
        <f>'S2 Maquette '!B202</f>
        <v>0</v>
      </c>
      <c r="B202" s="42">
        <f>'S2 Maquette '!C202</f>
        <v>0</v>
      </c>
      <c r="C202" s="42">
        <f>'S2 Maquette '!E202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7"/>
      <c r="V202" s="49"/>
    </row>
    <row r="203" spans="1:22" ht="30.6" customHeight="1" x14ac:dyDescent="0.25">
      <c r="A203" s="42">
        <f>'S2 Maquette '!B203</f>
        <v>0</v>
      </c>
      <c r="B203" s="42">
        <f>'S2 Maquette '!C203</f>
        <v>0</v>
      </c>
      <c r="C203" s="42">
        <f>'S2 Maquette '!E203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7"/>
      <c r="V203" s="49"/>
    </row>
    <row r="204" spans="1:22" ht="30.6" customHeight="1" x14ac:dyDescent="0.25">
      <c r="A204" s="42">
        <f>'S2 Maquette '!B204</f>
        <v>0</v>
      </c>
      <c r="B204" s="42">
        <f>'S2 Maquette '!C204</f>
        <v>0</v>
      </c>
      <c r="C204" s="42">
        <f>'S2 Maquette '!E204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7"/>
      <c r="V204" s="49"/>
    </row>
    <row r="205" spans="1:22" ht="30.6" customHeight="1" x14ac:dyDescent="0.25">
      <c r="A205" s="42">
        <f>'S2 Maquette '!B205</f>
        <v>0</v>
      </c>
      <c r="B205" s="42">
        <f>'S2 Maquette '!C205</f>
        <v>0</v>
      </c>
      <c r="C205" s="42">
        <f>'S2 Maquette '!E205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7"/>
      <c r="V205" s="49"/>
    </row>
    <row r="206" spans="1:22" ht="30.6" customHeight="1" x14ac:dyDescent="0.25">
      <c r="A206" s="42">
        <f>'S2 Maquette '!B206</f>
        <v>0</v>
      </c>
      <c r="B206" s="42">
        <f>'S2 Maquette '!C206</f>
        <v>0</v>
      </c>
      <c r="C206" s="42">
        <f>'S2 Maquette '!E206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7"/>
      <c r="V206" s="49"/>
    </row>
    <row r="207" spans="1:22" ht="30.6" customHeight="1" x14ac:dyDescent="0.25">
      <c r="A207" s="42">
        <f>'S2 Maquette '!B207</f>
        <v>0</v>
      </c>
      <c r="B207" s="42">
        <f>'S2 Maquette '!C207</f>
        <v>0</v>
      </c>
      <c r="C207" s="42">
        <f>'S2 Maquette '!E207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7"/>
      <c r="V207" s="49"/>
    </row>
    <row r="208" spans="1:22" ht="30.6" customHeight="1" x14ac:dyDescent="0.25">
      <c r="A208" s="42">
        <f>'S2 Maquette '!B208</f>
        <v>0</v>
      </c>
      <c r="B208" s="42">
        <f>'S2 Maquette '!C208</f>
        <v>0</v>
      </c>
      <c r="C208" s="42">
        <f>'S2 Maquette '!E208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7"/>
      <c r="V208" s="49"/>
    </row>
    <row r="209" spans="1:22" ht="30.6" customHeight="1" x14ac:dyDescent="0.25">
      <c r="A209" s="42">
        <f>'S2 Maquette '!B209</f>
        <v>0</v>
      </c>
      <c r="B209" s="42">
        <f>'S2 Maquette '!C209</f>
        <v>0</v>
      </c>
      <c r="C209" s="42">
        <f>'S2 Maquette '!E209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7"/>
      <c r="V209" s="49"/>
    </row>
    <row r="210" spans="1:22" ht="30.6" customHeight="1" x14ac:dyDescent="0.25">
      <c r="A210" s="42">
        <f>'S2 Maquette '!B210</f>
        <v>0</v>
      </c>
      <c r="B210" s="42">
        <f>'S2 Maquette '!C210</f>
        <v>0</v>
      </c>
      <c r="C210" s="42">
        <f>'S2 Maquette '!E210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7"/>
      <c r="V210" s="49"/>
    </row>
    <row r="211" spans="1:22" ht="30.6" customHeight="1" x14ac:dyDescent="0.25">
      <c r="A211" s="42">
        <f>'S2 Maquette '!B211</f>
        <v>0</v>
      </c>
      <c r="B211" s="42">
        <f>'S2 Maquette '!C211</f>
        <v>0</v>
      </c>
      <c r="C211" s="42">
        <f>'S2 Maquette '!E211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7"/>
      <c r="V211" s="49"/>
    </row>
    <row r="212" spans="1:22" ht="30.6" customHeight="1" x14ac:dyDescent="0.25">
      <c r="A212" s="42">
        <f>'S2 Maquette '!B212</f>
        <v>0</v>
      </c>
      <c r="B212" s="42">
        <f>'S2 Maquette '!C212</f>
        <v>0</v>
      </c>
      <c r="C212" s="42">
        <f>'S2 Maquette '!E212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7"/>
      <c r="V212" s="49"/>
    </row>
    <row r="213" spans="1:22" ht="30.6" customHeight="1" x14ac:dyDescent="0.25">
      <c r="A213" s="42">
        <f>'S2 Maquette '!B213</f>
        <v>0</v>
      </c>
      <c r="B213" s="42">
        <f>'S2 Maquette '!C213</f>
        <v>0</v>
      </c>
      <c r="C213" s="42">
        <f>'S2 Maquette '!E213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7"/>
      <c r="V213" s="49"/>
    </row>
    <row r="214" spans="1:22" ht="30.6" customHeight="1" x14ac:dyDescent="0.25">
      <c r="A214" s="42">
        <f>'S2 Maquette '!B214</f>
        <v>0</v>
      </c>
      <c r="B214" s="42">
        <f>'S2 Maquette '!C214</f>
        <v>0</v>
      </c>
      <c r="C214" s="42">
        <f>'S2 Maquette '!E214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7"/>
      <c r="V214" s="49"/>
    </row>
    <row r="215" spans="1:22" ht="30.6" customHeight="1" x14ac:dyDescent="0.25">
      <c r="A215" s="42">
        <f>'S2 Maquette '!B215</f>
        <v>0</v>
      </c>
      <c r="B215" s="42">
        <f>'S2 Maquette '!C215</f>
        <v>0</v>
      </c>
      <c r="C215" s="42">
        <f>'S2 Maquette '!E215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7"/>
      <c r="V215" s="49"/>
    </row>
    <row r="216" spans="1:22" ht="30.6" customHeight="1" x14ac:dyDescent="0.25">
      <c r="A216" s="42">
        <f>'S2 Maquette '!B216</f>
        <v>0</v>
      </c>
      <c r="B216" s="42">
        <f>'S2 Maquette '!C216</f>
        <v>0</v>
      </c>
      <c r="C216" s="42">
        <f>'S2 Maquette '!E216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7"/>
      <c r="V216" s="49"/>
    </row>
    <row r="217" spans="1:22" ht="30.6" customHeight="1" x14ac:dyDescent="0.25">
      <c r="A217" s="42">
        <f>'S2 Maquette '!B217</f>
        <v>0</v>
      </c>
      <c r="B217" s="42">
        <f>'S2 Maquette '!C217</f>
        <v>0</v>
      </c>
      <c r="C217" s="42">
        <f>'S2 Maquette '!E217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7"/>
      <c r="V217" s="49"/>
    </row>
    <row r="218" spans="1:22" ht="30.6" customHeight="1" x14ac:dyDescent="0.25">
      <c r="A218" s="42">
        <f>'S2 Maquette '!B218</f>
        <v>0</v>
      </c>
      <c r="B218" s="42">
        <f>'S2 Maquette '!C218</f>
        <v>0</v>
      </c>
      <c r="C218" s="42">
        <f>'S2 Maquette '!E218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7"/>
      <c r="V218" s="49"/>
    </row>
    <row r="219" spans="1:22" ht="30.6" customHeight="1" x14ac:dyDescent="0.25">
      <c r="A219" s="42">
        <f>'S2 Maquette '!B219</f>
        <v>0</v>
      </c>
      <c r="B219" s="42">
        <f>'S2 Maquette '!C219</f>
        <v>0</v>
      </c>
      <c r="C219" s="42">
        <f>'S2 Maquette '!E219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7"/>
      <c r="V219" s="49"/>
    </row>
    <row r="220" spans="1:22" ht="30.6" customHeight="1" x14ac:dyDescent="0.25">
      <c r="A220" s="42">
        <f>'S2 Maquette '!B220</f>
        <v>0</v>
      </c>
      <c r="B220" s="42">
        <f>'S2 Maquette '!C220</f>
        <v>0</v>
      </c>
      <c r="C220" s="42">
        <f>'S2 Maquette '!E220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7"/>
      <c r="V220" s="49"/>
    </row>
    <row r="221" spans="1:22" ht="30.6" customHeight="1" x14ac:dyDescent="0.25">
      <c r="A221" s="42">
        <f>'S2 Maquette '!B221</f>
        <v>0</v>
      </c>
      <c r="B221" s="42">
        <f>'S2 Maquette '!C221</f>
        <v>0</v>
      </c>
      <c r="C221" s="42">
        <f>'S2 Maquette '!E221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7"/>
      <c r="V221" s="49"/>
    </row>
    <row r="222" spans="1:22" ht="30.6" customHeight="1" x14ac:dyDescent="0.25">
      <c r="A222" s="42">
        <f>'S2 Maquette '!B222</f>
        <v>0</v>
      </c>
      <c r="B222" s="42">
        <f>'S2 Maquette '!C222</f>
        <v>0</v>
      </c>
      <c r="C222" s="42">
        <f>'S2 Maquette '!E222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7"/>
      <c r="V222" s="49"/>
    </row>
    <row r="223" spans="1:22" ht="30.6" customHeight="1" x14ac:dyDescent="0.25">
      <c r="A223" s="42">
        <f>'S2 Maquette '!B223</f>
        <v>0</v>
      </c>
      <c r="B223" s="42">
        <f>'S2 Maquette '!C223</f>
        <v>0</v>
      </c>
      <c r="C223" s="42">
        <f>'S2 Maquette '!E223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7"/>
      <c r="V223" s="49"/>
    </row>
    <row r="224" spans="1:22" ht="30.6" customHeight="1" x14ac:dyDescent="0.25">
      <c r="A224" s="42">
        <f>'S2 Maquette '!B224</f>
        <v>0</v>
      </c>
      <c r="B224" s="42">
        <f>'S2 Maquette '!C224</f>
        <v>0</v>
      </c>
      <c r="C224" s="42">
        <f>'S2 Maquette '!E224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7"/>
      <c r="V224" s="49"/>
    </row>
    <row r="225" spans="1:22" ht="30.6" customHeight="1" x14ac:dyDescent="0.25">
      <c r="A225" s="42">
        <f>'S2 Maquette '!B225</f>
        <v>0</v>
      </c>
      <c r="B225" s="42">
        <f>'S2 Maquette '!C225</f>
        <v>0</v>
      </c>
      <c r="C225" s="42">
        <f>'S2 Maquette '!E225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7"/>
      <c r="V225" s="49"/>
    </row>
    <row r="226" spans="1:22" ht="30.6" customHeight="1" x14ac:dyDescent="0.25">
      <c r="A226" s="42">
        <f>'S2 Maquette '!B226</f>
        <v>0</v>
      </c>
      <c r="B226" s="42">
        <f>'S2 Maquette '!C226</f>
        <v>0</v>
      </c>
      <c r="C226" s="42">
        <f>'S2 Maquette '!E226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7"/>
      <c r="V226" s="49"/>
    </row>
    <row r="227" spans="1:22" ht="30.6" customHeight="1" x14ac:dyDescent="0.25">
      <c r="A227" s="42">
        <f>'S2 Maquette '!B227</f>
        <v>0</v>
      </c>
      <c r="B227" s="42">
        <f>'S2 Maquette '!C227</f>
        <v>0</v>
      </c>
      <c r="C227" s="42">
        <f>'S2 Maquette '!E227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7"/>
      <c r="V227" s="49"/>
    </row>
    <row r="228" spans="1:22" ht="30.6" customHeight="1" x14ac:dyDescent="0.25">
      <c r="A228" s="42">
        <f>'S2 Maquette '!B228</f>
        <v>0</v>
      </c>
      <c r="B228" s="42">
        <f>'S2 Maquette '!C228</f>
        <v>0</v>
      </c>
      <c r="C228" s="42">
        <f>'S2 Maquette '!E228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7"/>
      <c r="V228" s="49"/>
    </row>
    <row r="229" spans="1:22" ht="30.6" customHeight="1" x14ac:dyDescent="0.25">
      <c r="A229" s="42">
        <f>'S2 Maquette '!B229</f>
        <v>0</v>
      </c>
      <c r="B229" s="42">
        <f>'S2 Maquette '!C229</f>
        <v>0</v>
      </c>
      <c r="C229" s="42">
        <f>'S2 Maquette '!E229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7"/>
      <c r="V229" s="49"/>
    </row>
    <row r="230" spans="1:22" ht="30.6" customHeight="1" x14ac:dyDescent="0.25">
      <c r="A230" s="42">
        <f>'S2 Maquette '!B230</f>
        <v>0</v>
      </c>
      <c r="B230" s="42">
        <f>'S2 Maquette '!C230</f>
        <v>0</v>
      </c>
      <c r="C230" s="42">
        <f>'S2 Maquette '!E230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7"/>
      <c r="V230" s="49"/>
    </row>
    <row r="231" spans="1:22" ht="30.6" customHeight="1" x14ac:dyDescent="0.25">
      <c r="A231" s="42">
        <f>'S2 Maquette '!B231</f>
        <v>0</v>
      </c>
      <c r="B231" s="42">
        <f>'S2 Maquette '!C231</f>
        <v>0</v>
      </c>
      <c r="C231" s="42">
        <f>'S2 Maquette '!E231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7"/>
      <c r="V231" s="49"/>
    </row>
    <row r="232" spans="1:22" ht="30.6" customHeight="1" x14ac:dyDescent="0.25">
      <c r="A232" s="42">
        <f>'S2 Maquette '!B232</f>
        <v>0</v>
      </c>
      <c r="B232" s="42">
        <f>'S2 Maquette '!C232</f>
        <v>0</v>
      </c>
      <c r="C232" s="42">
        <f>'S2 Maquette '!E232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7"/>
      <c r="V232" s="49"/>
    </row>
    <row r="233" spans="1:22" ht="30.6" customHeight="1" x14ac:dyDescent="0.25">
      <c r="A233" s="42">
        <f>'S2 Maquette '!B233</f>
        <v>0</v>
      </c>
      <c r="B233" s="42">
        <f>'S2 Maquette '!C233</f>
        <v>0</v>
      </c>
      <c r="C233" s="42">
        <f>'S2 Maquette '!E233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7"/>
      <c r="V233" s="49"/>
    </row>
    <row r="234" spans="1:22" ht="30.6" customHeight="1" x14ac:dyDescent="0.25">
      <c r="A234" s="42">
        <f>'S2 Maquette '!B234</f>
        <v>0</v>
      </c>
      <c r="B234" s="42">
        <f>'S2 Maquette '!C234</f>
        <v>0</v>
      </c>
      <c r="C234" s="42">
        <f>'S2 Maquette '!E234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7"/>
      <c r="V234" s="49"/>
    </row>
    <row r="235" spans="1:22" ht="30.6" customHeight="1" x14ac:dyDescent="0.25">
      <c r="A235" s="42">
        <f>'S2 Maquette '!B235</f>
        <v>0</v>
      </c>
      <c r="B235" s="42">
        <f>'S2 Maquette '!C235</f>
        <v>0</v>
      </c>
      <c r="C235" s="42">
        <f>'S2 Maquette '!E235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7"/>
      <c r="V235" s="49"/>
    </row>
    <row r="236" spans="1:22" ht="30.6" customHeight="1" x14ac:dyDescent="0.25">
      <c r="A236" s="42">
        <f>'S2 Maquette '!B236</f>
        <v>0</v>
      </c>
      <c r="B236" s="42">
        <f>'S2 Maquette '!C236</f>
        <v>0</v>
      </c>
      <c r="C236" s="42">
        <f>'S2 Maquette '!E236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7"/>
      <c r="V236" s="49"/>
    </row>
    <row r="237" spans="1:22" ht="30.6" customHeight="1" x14ac:dyDescent="0.25">
      <c r="A237" s="42">
        <f>'S2 Maquette '!B237</f>
        <v>0</v>
      </c>
      <c r="B237" s="42">
        <f>'S2 Maquette '!C237</f>
        <v>0</v>
      </c>
      <c r="C237" s="42">
        <f>'S2 Maquette '!E237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7"/>
      <c r="V237" s="49"/>
    </row>
    <row r="238" spans="1:22" ht="30.6" customHeight="1" x14ac:dyDescent="0.25">
      <c r="A238" s="42">
        <f>'S2 Maquette '!B238</f>
        <v>0</v>
      </c>
      <c r="B238" s="42">
        <f>'S2 Maquette '!C238</f>
        <v>0</v>
      </c>
      <c r="C238" s="42">
        <f>'S2 Maquette '!E238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7"/>
      <c r="V238" s="49"/>
    </row>
    <row r="239" spans="1:22" ht="30.6" customHeight="1" x14ac:dyDescent="0.25">
      <c r="A239" s="42">
        <f>'S2 Maquette '!B239</f>
        <v>0</v>
      </c>
      <c r="B239" s="42">
        <f>'S2 Maquette '!C239</f>
        <v>0</v>
      </c>
      <c r="C239" s="42">
        <f>'S2 Maquette '!E239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7"/>
      <c r="V239" s="49"/>
    </row>
    <row r="240" spans="1:22" ht="30.6" customHeight="1" x14ac:dyDescent="0.25">
      <c r="A240" s="42">
        <f>'S2 Maquette '!B240</f>
        <v>0</v>
      </c>
      <c r="B240" s="42">
        <f>'S2 Maquette '!C240</f>
        <v>0</v>
      </c>
      <c r="C240" s="42">
        <f>'S2 Maquette '!E240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7"/>
      <c r="V240" s="49"/>
    </row>
    <row r="241" spans="1:22" ht="30.6" customHeight="1" x14ac:dyDescent="0.25">
      <c r="A241" s="42">
        <f>'S2 Maquette '!B241</f>
        <v>0</v>
      </c>
      <c r="B241" s="42">
        <f>'S2 Maquette '!C241</f>
        <v>0</v>
      </c>
      <c r="C241" s="42">
        <f>'S2 Maquette '!E241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7"/>
      <c r="V241" s="49"/>
    </row>
    <row r="242" spans="1:22" ht="30.6" customHeight="1" x14ac:dyDescent="0.25">
      <c r="A242" s="42">
        <f>'S2 Maquette '!B242</f>
        <v>0</v>
      </c>
      <c r="B242" s="42">
        <f>'S2 Maquette '!C242</f>
        <v>0</v>
      </c>
      <c r="C242" s="42">
        <f>'S2 Maquette '!E242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7"/>
      <c r="V242" s="49"/>
    </row>
    <row r="243" spans="1:22" ht="30.6" customHeight="1" x14ac:dyDescent="0.25">
      <c r="A243" s="42">
        <f>'S2 Maquette '!B243</f>
        <v>0</v>
      </c>
      <c r="B243" s="42">
        <f>'S2 Maquette '!C243</f>
        <v>0</v>
      </c>
      <c r="C243" s="42">
        <f>'S2 Maquette '!E243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7"/>
      <c r="V243" s="49"/>
    </row>
    <row r="244" spans="1:22" ht="30.6" customHeight="1" x14ac:dyDescent="0.25">
      <c r="A244" s="42">
        <f>'S2 Maquette '!B244</f>
        <v>0</v>
      </c>
      <c r="B244" s="42">
        <f>'S2 Maquette '!C244</f>
        <v>0</v>
      </c>
      <c r="C244" s="42">
        <f>'S2 Maquette '!E244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7"/>
      <c r="V244" s="49"/>
    </row>
    <row r="245" spans="1:22" ht="30.6" customHeight="1" x14ac:dyDescent="0.25">
      <c r="A245" s="42">
        <f>'S2 Maquette '!B245</f>
        <v>0</v>
      </c>
      <c r="B245" s="42">
        <f>'S2 Maquette '!C245</f>
        <v>0</v>
      </c>
      <c r="C245" s="42">
        <f>'S2 Maquette '!E245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7"/>
      <c r="V245" s="49"/>
    </row>
    <row r="246" spans="1:22" ht="30.6" customHeight="1" x14ac:dyDescent="0.25">
      <c r="A246" s="42">
        <f>'S2 Maquette '!B246</f>
        <v>0</v>
      </c>
      <c r="B246" s="42">
        <f>'S2 Maquette '!C246</f>
        <v>0</v>
      </c>
      <c r="C246" s="42">
        <f>'S2 Maquette '!E246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7"/>
      <c r="V246" s="49"/>
    </row>
    <row r="247" spans="1:22" ht="30.6" customHeight="1" x14ac:dyDescent="0.25">
      <c r="A247" s="42">
        <f>'S2 Maquette '!B247</f>
        <v>0</v>
      </c>
      <c r="B247" s="42">
        <f>'S2 Maquette '!C247</f>
        <v>0</v>
      </c>
      <c r="C247" s="42">
        <f>'S2 Maquette '!E247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7"/>
      <c r="V247" s="49"/>
    </row>
    <row r="248" spans="1:22" ht="30.6" customHeight="1" x14ac:dyDescent="0.25">
      <c r="A248" s="42">
        <f>'S2 Maquette '!B248</f>
        <v>0</v>
      </c>
      <c r="B248" s="42">
        <f>'S2 Maquette '!C248</f>
        <v>0</v>
      </c>
      <c r="C248" s="42">
        <f>'S2 Maquette '!E248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7"/>
      <c r="V248" s="49"/>
    </row>
    <row r="249" spans="1:22" ht="30.6" customHeight="1" x14ac:dyDescent="0.25">
      <c r="A249" s="42">
        <f>'S2 Maquette '!B249</f>
        <v>0</v>
      </c>
      <c r="B249" s="42">
        <f>'S2 Maquette '!C249</f>
        <v>0</v>
      </c>
      <c r="C249" s="42">
        <f>'S2 Maquette '!E249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7"/>
      <c r="V249" s="49"/>
    </row>
    <row r="250" spans="1:22" ht="30.6" customHeight="1" x14ac:dyDescent="0.25">
      <c r="A250" s="42">
        <f>'S2 Maquette '!B250</f>
        <v>0</v>
      </c>
      <c r="B250" s="42">
        <f>'S2 Maquette '!C250</f>
        <v>0</v>
      </c>
      <c r="C250" s="42">
        <f>'S2 Maquette '!E250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7"/>
      <c r="V250" s="49"/>
    </row>
    <row r="251" spans="1:22" ht="30.6" customHeight="1" x14ac:dyDescent="0.25">
      <c r="A251" s="42">
        <f>'S2 Maquette '!B251</f>
        <v>0</v>
      </c>
      <c r="B251" s="42">
        <f>'S2 Maquette '!C251</f>
        <v>0</v>
      </c>
      <c r="C251" s="42">
        <f>'S2 Maquette '!E251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7"/>
      <c r="V251" s="49"/>
    </row>
    <row r="252" spans="1:22" ht="30.6" customHeight="1" x14ac:dyDescent="0.25">
      <c r="A252" s="42">
        <f>'S2 Maquette '!B252</f>
        <v>0</v>
      </c>
      <c r="B252" s="42">
        <f>'S2 Maquette '!C252</f>
        <v>0</v>
      </c>
      <c r="C252" s="42">
        <f>'S2 Maquette '!E252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7"/>
      <c r="V252" s="49"/>
    </row>
    <row r="253" spans="1:22" ht="30.6" customHeight="1" x14ac:dyDescent="0.25">
      <c r="A253" s="42">
        <f>'S2 Maquette '!B253</f>
        <v>0</v>
      </c>
      <c r="B253" s="42">
        <f>'S2 Maquette '!C253</f>
        <v>0</v>
      </c>
      <c r="C253" s="42">
        <f>'S2 Maquette '!E253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7"/>
      <c r="V253" s="49"/>
    </row>
    <row r="254" spans="1:22" ht="30.6" customHeight="1" x14ac:dyDescent="0.25">
      <c r="A254" s="42">
        <f>'S2 Maquette '!B254</f>
        <v>0</v>
      </c>
      <c r="B254" s="42">
        <f>'S2 Maquette '!C254</f>
        <v>0</v>
      </c>
      <c r="C254" s="42">
        <f>'S2 Maquette '!E254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7"/>
      <c r="V254" s="49"/>
    </row>
    <row r="255" spans="1:22" ht="30.6" customHeight="1" x14ac:dyDescent="0.25">
      <c r="A255" s="42">
        <f>'S2 Maquette '!B255</f>
        <v>0</v>
      </c>
      <c r="B255" s="42">
        <f>'S2 Maquette '!C255</f>
        <v>0</v>
      </c>
      <c r="C255" s="42">
        <f>'S2 Maquette '!E255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7"/>
      <c r="V255" s="49"/>
    </row>
    <row r="256" spans="1:22" ht="30.6" customHeight="1" x14ac:dyDescent="0.25">
      <c r="A256" s="42">
        <f>'S2 Maquette '!B256</f>
        <v>0</v>
      </c>
      <c r="B256" s="42">
        <f>'S2 Maquette '!C256</f>
        <v>0</v>
      </c>
      <c r="C256" s="42">
        <f>'S2 Maquette '!E256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7"/>
      <c r="V256" s="49"/>
    </row>
    <row r="257" spans="1:22" ht="30.6" customHeight="1" x14ac:dyDescent="0.25">
      <c r="A257" s="42">
        <f>'S2 Maquette '!B257</f>
        <v>0</v>
      </c>
      <c r="B257" s="42">
        <f>'S2 Maquette '!C257</f>
        <v>0</v>
      </c>
      <c r="C257" s="42">
        <f>'S2 Maquette '!E257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7"/>
      <c r="V257" s="49"/>
    </row>
    <row r="258" spans="1:22" ht="30.6" customHeight="1" x14ac:dyDescent="0.25">
      <c r="A258" s="42">
        <f>'S2 Maquette '!B258</f>
        <v>0</v>
      </c>
      <c r="B258" s="42">
        <f>'S2 Maquette '!C258</f>
        <v>0</v>
      </c>
      <c r="C258" s="42">
        <f>'S2 Maquette '!E258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7"/>
      <c r="V258" s="49"/>
    </row>
    <row r="259" spans="1:22" ht="30.6" customHeight="1" x14ac:dyDescent="0.25">
      <c r="A259" s="42">
        <f>'S2 Maquette '!B259</f>
        <v>0</v>
      </c>
      <c r="B259" s="42">
        <f>'S2 Maquette '!C259</f>
        <v>0</v>
      </c>
      <c r="C259" s="42">
        <f>'S2 Maquette '!E259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7"/>
      <c r="V259" s="49"/>
    </row>
    <row r="260" spans="1:22" ht="30.6" customHeight="1" x14ac:dyDescent="0.25">
      <c r="A260" s="42">
        <f>'S2 Maquette '!B260</f>
        <v>0</v>
      </c>
      <c r="B260" s="42">
        <f>'S2 Maquette '!C260</f>
        <v>0</v>
      </c>
      <c r="C260" s="42">
        <f>'S2 Maquette '!E260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7"/>
      <c r="V260" s="49"/>
    </row>
    <row r="261" spans="1:22" ht="30.6" customHeight="1" x14ac:dyDescent="0.25">
      <c r="A261" s="42">
        <f>'S2 Maquette '!B261</f>
        <v>0</v>
      </c>
      <c r="B261" s="42">
        <f>'S2 Maquette '!C261</f>
        <v>0</v>
      </c>
      <c r="C261" s="42">
        <f>'S2 Maquette '!E261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7"/>
      <c r="V261" s="49"/>
    </row>
    <row r="262" spans="1:22" ht="30.6" customHeight="1" x14ac:dyDescent="0.25">
      <c r="A262" s="42">
        <f>'S2 Maquette '!B262</f>
        <v>0</v>
      </c>
      <c r="B262" s="42">
        <f>'S2 Maquette '!C262</f>
        <v>0</v>
      </c>
      <c r="C262" s="42">
        <f>'S2 Maquette '!E262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7"/>
      <c r="V262" s="49"/>
    </row>
    <row r="263" spans="1:22" ht="30.6" customHeight="1" x14ac:dyDescent="0.25">
      <c r="A263" s="42">
        <f>'S2 Maquette '!B263</f>
        <v>0</v>
      </c>
      <c r="B263" s="42">
        <f>'S2 Maquette '!C263</f>
        <v>0</v>
      </c>
      <c r="C263" s="42">
        <f>'S2 Maquette '!E263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7"/>
      <c r="V263" s="49"/>
    </row>
    <row r="264" spans="1:22" ht="30.6" customHeight="1" x14ac:dyDescent="0.25">
      <c r="A264" s="42">
        <f>'S2 Maquette '!B264</f>
        <v>0</v>
      </c>
      <c r="B264" s="42">
        <f>'S2 Maquette '!C264</f>
        <v>0</v>
      </c>
      <c r="C264" s="42">
        <f>'S2 Maquette '!E264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7"/>
      <c r="V264" s="49"/>
    </row>
    <row r="265" spans="1:22" ht="30.6" customHeight="1" x14ac:dyDescent="0.25">
      <c r="A265" s="42">
        <f>'S2 Maquette '!B265</f>
        <v>0</v>
      </c>
      <c r="B265" s="42">
        <f>'S2 Maquette '!C265</f>
        <v>0</v>
      </c>
      <c r="C265" s="42">
        <f>'S2 Maquette '!E265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7"/>
      <c r="V265" s="49"/>
    </row>
    <row r="266" spans="1:22" ht="30.6" customHeight="1" x14ac:dyDescent="0.25">
      <c r="A266" s="42">
        <f>'S2 Maquette '!B266</f>
        <v>0</v>
      </c>
      <c r="B266" s="42">
        <f>'S2 Maquette '!C266</f>
        <v>0</v>
      </c>
      <c r="C266" s="42">
        <f>'S2 Maquette '!E266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7"/>
      <c r="V266" s="49"/>
    </row>
    <row r="267" spans="1:22" ht="30.6" customHeight="1" x14ac:dyDescent="0.25">
      <c r="A267" s="42">
        <f>'S2 Maquette '!B267</f>
        <v>0</v>
      </c>
      <c r="B267" s="42">
        <f>'S2 Maquette '!C267</f>
        <v>0</v>
      </c>
      <c r="C267" s="42">
        <f>'S2 Maquette '!E267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7"/>
      <c r="V267" s="49"/>
    </row>
    <row r="268" spans="1:22" ht="30.6" customHeight="1" x14ac:dyDescent="0.25">
      <c r="A268" s="42">
        <f>'S2 Maquette '!B268</f>
        <v>0</v>
      </c>
      <c r="B268" s="42">
        <f>'S2 Maquette '!C268</f>
        <v>0</v>
      </c>
      <c r="C268" s="42">
        <f>'S2 Maquette '!E268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7"/>
      <c r="V268" s="49"/>
    </row>
    <row r="269" spans="1:22" ht="30.6" customHeight="1" x14ac:dyDescent="0.25">
      <c r="A269" s="42">
        <f>'S2 Maquette '!B269</f>
        <v>0</v>
      </c>
      <c r="B269" s="42">
        <f>'S2 Maquette '!C269</f>
        <v>0</v>
      </c>
      <c r="C269" s="42">
        <f>'S2 Maquette '!E269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7"/>
      <c r="V269" s="49"/>
    </row>
    <row r="270" spans="1:22" ht="30.6" customHeight="1" x14ac:dyDescent="0.25">
      <c r="A270" s="42">
        <f>'S2 Maquette '!B270</f>
        <v>0</v>
      </c>
      <c r="B270" s="42">
        <f>'S2 Maquette '!C270</f>
        <v>0</v>
      </c>
      <c r="C270" s="42">
        <f>'S2 Maquette '!E270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7"/>
      <c r="V270" s="49"/>
    </row>
    <row r="271" spans="1:22" ht="30.6" customHeight="1" x14ac:dyDescent="0.25">
      <c r="A271" s="42">
        <f>'S2 Maquette '!B271</f>
        <v>0</v>
      </c>
      <c r="B271" s="42">
        <f>'S2 Maquette '!C271</f>
        <v>0</v>
      </c>
      <c r="C271" s="42">
        <f>'S2 Maquette '!E271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7"/>
      <c r="V271" s="49"/>
    </row>
    <row r="272" spans="1:22" ht="30.6" customHeight="1" x14ac:dyDescent="0.25">
      <c r="A272" s="42">
        <f>'S2 Maquette '!B272</f>
        <v>0</v>
      </c>
      <c r="B272" s="42">
        <f>'S2 Maquette '!C272</f>
        <v>0</v>
      </c>
      <c r="C272" s="42">
        <f>'S2 Maquette '!E272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7"/>
      <c r="V272" s="49"/>
    </row>
    <row r="273" spans="1:22" ht="30.6" customHeight="1" x14ac:dyDescent="0.25">
      <c r="A273" s="42">
        <f>'S2 Maquette '!B273</f>
        <v>0</v>
      </c>
      <c r="B273" s="42">
        <f>'S2 Maquette '!C273</f>
        <v>0</v>
      </c>
      <c r="C273" s="42">
        <f>'S2 Maquette '!E273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7"/>
      <c r="V273" s="49"/>
    </row>
    <row r="274" spans="1:22" ht="30.6" customHeight="1" x14ac:dyDescent="0.25">
      <c r="A274" s="42">
        <f>'S2 Maquette '!B274</f>
        <v>0</v>
      </c>
      <c r="B274" s="42">
        <f>'S2 Maquette '!C274</f>
        <v>0</v>
      </c>
      <c r="C274" s="42">
        <f>'S2 Maquette '!E274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7"/>
      <c r="V274" s="49"/>
    </row>
    <row r="275" spans="1:22" ht="30.6" customHeight="1" x14ac:dyDescent="0.25">
      <c r="A275" s="42">
        <f>'S2 Maquette '!B275</f>
        <v>0</v>
      </c>
      <c r="B275" s="42">
        <f>'S2 Maquette '!C275</f>
        <v>0</v>
      </c>
      <c r="C275" s="42">
        <f>'S2 Maquette '!E275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7"/>
      <c r="V275" s="49"/>
    </row>
    <row r="276" spans="1:22" ht="30.6" customHeight="1" x14ac:dyDescent="0.25">
      <c r="A276" s="42">
        <f>'S2 Maquette '!B276</f>
        <v>0</v>
      </c>
      <c r="B276" s="42">
        <f>'S2 Maquette '!C276</f>
        <v>0</v>
      </c>
      <c r="C276" s="42">
        <f>'S2 Maquette '!E276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7"/>
      <c r="V276" s="49"/>
    </row>
    <row r="277" spans="1:22" ht="30.6" customHeight="1" x14ac:dyDescent="0.25">
      <c r="A277" s="42">
        <f>'S2 Maquette '!B277</f>
        <v>0</v>
      </c>
      <c r="B277" s="42">
        <f>'S2 Maquette '!C277</f>
        <v>0</v>
      </c>
      <c r="C277" s="42">
        <f>'S2 Maquette '!E277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7"/>
      <c r="V277" s="49"/>
    </row>
    <row r="278" spans="1:22" ht="30.6" customHeight="1" x14ac:dyDescent="0.25">
      <c r="A278" s="42">
        <f>'S2 Maquette '!B278</f>
        <v>0</v>
      </c>
      <c r="B278" s="42">
        <f>'S2 Maquette '!C278</f>
        <v>0</v>
      </c>
      <c r="C278" s="42">
        <f>'S2 Maquette '!E278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7"/>
      <c r="V278" s="49"/>
    </row>
    <row r="279" spans="1:22" ht="30.6" customHeight="1" x14ac:dyDescent="0.25">
      <c r="A279" s="42">
        <f>'S2 Maquette '!B279</f>
        <v>0</v>
      </c>
      <c r="B279" s="42">
        <f>'S2 Maquette '!C279</f>
        <v>0</v>
      </c>
      <c r="C279" s="42">
        <f>'S2 Maquette '!E279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7"/>
      <c r="V279" s="49"/>
    </row>
    <row r="280" spans="1:22" ht="30.6" customHeight="1" x14ac:dyDescent="0.25">
      <c r="A280" s="42">
        <f>'S2 Maquette '!B280</f>
        <v>0</v>
      </c>
      <c r="B280" s="42">
        <f>'S2 Maquette '!C280</f>
        <v>0</v>
      </c>
      <c r="C280" s="42">
        <f>'S2 Maquette '!E280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7"/>
      <c r="V280" s="49"/>
    </row>
    <row r="281" spans="1:22" ht="30.6" customHeight="1" x14ac:dyDescent="0.25">
      <c r="A281" s="42">
        <f>'S2 Maquette '!B281</f>
        <v>0</v>
      </c>
      <c r="B281" s="42">
        <f>'S2 Maquette '!C281</f>
        <v>0</v>
      </c>
      <c r="C281" s="42">
        <f>'S2 Maquette '!E281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7"/>
      <c r="V281" s="49"/>
    </row>
    <row r="282" spans="1:22" ht="30.6" customHeight="1" x14ac:dyDescent="0.25">
      <c r="A282" s="42">
        <f>'S2 Maquette '!B282</f>
        <v>0</v>
      </c>
      <c r="B282" s="42">
        <f>'S2 Maquette '!C282</f>
        <v>0</v>
      </c>
      <c r="C282" s="42">
        <f>'S2 Maquette '!E282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7"/>
      <c r="V282" s="49"/>
    </row>
    <row r="283" spans="1:22" ht="30.6" customHeight="1" x14ac:dyDescent="0.25">
      <c r="A283" s="42">
        <f>'S2 Maquette '!B283</f>
        <v>0</v>
      </c>
      <c r="B283" s="42">
        <f>'S2 Maquette '!C283</f>
        <v>0</v>
      </c>
      <c r="C283" s="42">
        <f>'S2 Maquette '!E283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7"/>
      <c r="V283" s="49"/>
    </row>
    <row r="284" spans="1:22" ht="30.6" customHeight="1" x14ac:dyDescent="0.25">
      <c r="A284" s="42">
        <f>'S2 Maquette '!B284</f>
        <v>0</v>
      </c>
      <c r="B284" s="42">
        <f>'S2 Maquette '!C284</f>
        <v>0</v>
      </c>
      <c r="C284" s="42">
        <f>'S2 Maquette '!E284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7"/>
      <c r="V284" s="49"/>
    </row>
    <row r="285" spans="1:22" ht="30.6" customHeight="1" x14ac:dyDescent="0.25">
      <c r="A285" s="42">
        <f>'S2 Maquette '!B285</f>
        <v>0</v>
      </c>
      <c r="B285" s="42">
        <f>'S2 Maquette '!C285</f>
        <v>0</v>
      </c>
      <c r="C285" s="42">
        <f>'S2 Maquette '!E285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7"/>
      <c r="V285" s="49"/>
    </row>
    <row r="286" spans="1:22" ht="30.6" customHeight="1" x14ac:dyDescent="0.25">
      <c r="A286" s="42">
        <f>'S2 Maquette '!B286</f>
        <v>0</v>
      </c>
      <c r="B286" s="42">
        <f>'S2 Maquette '!C286</f>
        <v>0</v>
      </c>
      <c r="C286" s="42">
        <f>'S2 Maquette '!E286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7"/>
      <c r="V286" s="49"/>
    </row>
    <row r="287" spans="1:22" ht="30.6" customHeight="1" x14ac:dyDescent="0.25">
      <c r="A287" s="42">
        <f>'S2 Maquette '!B287</f>
        <v>0</v>
      </c>
      <c r="B287" s="42">
        <f>'S2 Maquette '!C287</f>
        <v>0</v>
      </c>
      <c r="C287" s="42">
        <f>'S2 Maquette '!E287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7"/>
      <c r="V287" s="49"/>
    </row>
    <row r="288" spans="1:22" ht="30.6" customHeight="1" x14ac:dyDescent="0.25">
      <c r="A288" s="42">
        <f>'S2 Maquette '!B288</f>
        <v>0</v>
      </c>
      <c r="B288" s="42">
        <f>'S2 Maquette '!C288</f>
        <v>0</v>
      </c>
      <c r="C288" s="42">
        <f>'S2 Maquette '!E288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7"/>
      <c r="V288" s="49"/>
    </row>
    <row r="289" spans="1:22" ht="30.6" customHeight="1" x14ac:dyDescent="0.25">
      <c r="A289" s="42">
        <f>'S2 Maquette '!B289</f>
        <v>0</v>
      </c>
      <c r="B289" s="42">
        <f>'S2 Maquette '!C289</f>
        <v>0</v>
      </c>
      <c r="C289" s="42">
        <f>'S2 Maquette '!E289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7"/>
      <c r="V289" s="49"/>
    </row>
    <row r="290" spans="1:22" ht="30.6" customHeight="1" x14ac:dyDescent="0.25">
      <c r="A290" s="42">
        <f>'S2 Maquette '!B290</f>
        <v>0</v>
      </c>
      <c r="B290" s="42">
        <f>'S2 Maquette '!C290</f>
        <v>0</v>
      </c>
      <c r="C290" s="42">
        <f>'S2 Maquette '!E290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7"/>
      <c r="V290" s="49"/>
    </row>
    <row r="291" spans="1:22" ht="30.6" customHeight="1" x14ac:dyDescent="0.25">
      <c r="A291" s="42">
        <f>'S2 Maquette '!B291</f>
        <v>0</v>
      </c>
      <c r="B291" s="42">
        <f>'S2 Maquette '!C291</f>
        <v>0</v>
      </c>
      <c r="C291" s="42">
        <f>'S2 Maquette '!E291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7"/>
      <c r="V291" s="49"/>
    </row>
    <row r="292" spans="1:22" ht="30.6" customHeight="1" x14ac:dyDescent="0.25">
      <c r="A292" s="42">
        <f>'S2 Maquette '!B292</f>
        <v>0</v>
      </c>
      <c r="B292" s="42">
        <f>'S2 Maquette '!C292</f>
        <v>0</v>
      </c>
      <c r="C292" s="42">
        <f>'S2 Maquette '!E292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7"/>
      <c r="V292" s="49"/>
    </row>
    <row r="293" spans="1:22" ht="30.6" customHeight="1" x14ac:dyDescent="0.25">
      <c r="A293" s="42">
        <f>'S2 Maquette '!B293</f>
        <v>0</v>
      </c>
      <c r="B293" s="42">
        <f>'S2 Maquette '!C293</f>
        <v>0</v>
      </c>
      <c r="C293" s="42">
        <f>'S2 Maquette '!E293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7"/>
      <c r="V293" s="49"/>
    </row>
    <row r="294" spans="1:22" ht="30.6" customHeight="1" x14ac:dyDescent="0.25">
      <c r="A294" s="42">
        <f>'S2 Maquette '!B294</f>
        <v>0</v>
      </c>
      <c r="B294" s="42">
        <f>'S2 Maquette '!C294</f>
        <v>0</v>
      </c>
      <c r="C294" s="42">
        <f>'S2 Maquette '!E294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7"/>
      <c r="V294" s="49"/>
    </row>
    <row r="295" spans="1:22" ht="30.6" customHeight="1" x14ac:dyDescent="0.25">
      <c r="A295" s="42">
        <f>'S2 Maquette '!B295</f>
        <v>0</v>
      </c>
      <c r="B295" s="42">
        <f>'S2 Maquette '!C295</f>
        <v>0</v>
      </c>
      <c r="C295" s="42">
        <f>'S2 Maquette '!E295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7"/>
      <c r="V295" s="49"/>
    </row>
    <row r="296" spans="1:22" ht="30.6" customHeight="1" x14ac:dyDescent="0.25">
      <c r="A296" s="42">
        <f>'S2 Maquette '!B296</f>
        <v>0</v>
      </c>
      <c r="B296" s="42">
        <f>'S2 Maquette '!C296</f>
        <v>0</v>
      </c>
      <c r="C296" s="42">
        <f>'S2 Maquette '!E296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7"/>
      <c r="V296" s="49"/>
    </row>
    <row r="297" spans="1:22" ht="30.6" customHeight="1" x14ac:dyDescent="0.25">
      <c r="A297" s="42">
        <f>'S2 Maquette '!B297</f>
        <v>0</v>
      </c>
      <c r="B297" s="42">
        <f>'S2 Maquette '!C297</f>
        <v>0</v>
      </c>
      <c r="C297" s="42">
        <f>'S2 Maquette '!E297</f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7"/>
      <c r="V297" s="49"/>
    </row>
    <row r="298" spans="1:22" ht="30.6" customHeight="1" x14ac:dyDescent="0.25">
      <c r="A298" s="42">
        <f>'S2 Maquette '!B298</f>
        <v>0</v>
      </c>
      <c r="B298" s="42">
        <f>'S2 Maquette '!C298</f>
        <v>0</v>
      </c>
      <c r="C298" s="42">
        <f>'S2 Maquette '!E298</f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7"/>
      <c r="V298" s="49"/>
    </row>
    <row r="299" spans="1:22" ht="30.6" customHeight="1" x14ac:dyDescent="0.25">
      <c r="A299" s="42">
        <f>'S2 Maquette '!B299</f>
        <v>0</v>
      </c>
      <c r="B299" s="42">
        <f>'S2 Maquette '!C299</f>
        <v>0</v>
      </c>
      <c r="C299" s="42">
        <f>'S2 Maquette '!E299</f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7"/>
      <c r="V299" s="49"/>
    </row>
    <row r="300" spans="1:22" ht="30.6" customHeight="1" x14ac:dyDescent="0.25">
      <c r="A300" s="42">
        <f>'S2 Maquette '!B300</f>
        <v>0</v>
      </c>
      <c r="B300" s="42">
        <f>'S2 Maquette '!C300</f>
        <v>0</v>
      </c>
      <c r="C300" s="42">
        <f>'S2 Maquette '!E300</f>
        <v>0</v>
      </c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7"/>
      <c r="V300" s="49"/>
    </row>
  </sheetData>
  <sheetProtection formatCells="0" insertRows="0"/>
  <mergeCells count="20">
    <mergeCell ref="T14:T17"/>
    <mergeCell ref="U14:U17"/>
    <mergeCell ref="A15:A16"/>
    <mergeCell ref="B15:C16"/>
    <mergeCell ref="O12:Q13"/>
    <mergeCell ref="R12:U13"/>
    <mergeCell ref="A13:A14"/>
    <mergeCell ref="B13:C14"/>
    <mergeCell ref="D13:D16"/>
    <mergeCell ref="E13:G16"/>
    <mergeCell ref="O14:O17"/>
    <mergeCell ref="P14:Q17"/>
    <mergeCell ref="R14:R17"/>
    <mergeCell ref="S14:S17"/>
    <mergeCell ref="A1:I6"/>
    <mergeCell ref="A7:A11"/>
    <mergeCell ref="B7:B11"/>
    <mergeCell ref="C7:D9"/>
    <mergeCell ref="E7:I9"/>
    <mergeCell ref="C10:I11"/>
  </mergeCells>
  <conditionalFormatting sqref="A1 A7:A17 A301:A999">
    <cfRule type="expression" dxfId="132" priority="16">
      <formula>$C1="Parcours Pédagogique"</formula>
    </cfRule>
    <cfRule type="expression" dxfId="131" priority="17">
      <formula>$C1="BLOC"</formula>
    </cfRule>
    <cfRule type="expression" dxfId="130" priority="18">
      <formula>$C1="OPTION"</formula>
    </cfRule>
  </conditionalFormatting>
  <conditionalFormatting sqref="A21:L25">
    <cfRule type="expression" dxfId="129" priority="6">
      <formula>$C21="Modification MCC"</formula>
    </cfRule>
    <cfRule type="expression" dxfId="128" priority="7">
      <formula>$C21="Modification"</formula>
    </cfRule>
    <cfRule type="expression" dxfId="127" priority="8">
      <formula>$C21="Création"</formula>
    </cfRule>
    <cfRule type="expression" dxfId="126" priority="9">
      <formula>$C21="Fermeture"</formula>
    </cfRule>
  </conditionalFormatting>
  <conditionalFormatting sqref="A27:L29">
    <cfRule type="expression" dxfId="125" priority="1">
      <formula>$C27="Modification MCC"</formula>
    </cfRule>
    <cfRule type="expression" dxfId="124" priority="2">
      <formula>$C27="Modification"</formula>
    </cfRule>
    <cfRule type="expression" dxfId="123" priority="3">
      <formula>$C27="Création"</formula>
    </cfRule>
    <cfRule type="expression" dxfId="122" priority="4">
      <formula>$C27="Fermeture"</formula>
    </cfRule>
  </conditionalFormatting>
  <conditionalFormatting sqref="A18:U20 M21:U25 A26:U26 M27:U29 A30:U300 V18">
    <cfRule type="expression" dxfId="121" priority="25">
      <formula>$C18="Modification MCC"</formula>
    </cfRule>
  </conditionalFormatting>
  <conditionalFormatting sqref="J1:L999">
    <cfRule type="expression" dxfId="120" priority="5">
      <formula>$I1="NON"</formula>
    </cfRule>
  </conditionalFormatting>
  <conditionalFormatting sqref="J1:U11 B7:E7 B8:D9 B10:C10 B11 B12:O12 R12 B13:E13 H13 M13:N13 M14:P14 B14:C16 R14:U17 H15 M15:O16 B17:O17 B301:U999">
    <cfRule type="expression" dxfId="119" priority="22">
      <formula>$D1="Modification"</formula>
    </cfRule>
    <cfRule type="expression" dxfId="118" priority="23">
      <formula>$D1="Création"</formula>
    </cfRule>
    <cfRule type="expression" dxfId="117" priority="24">
      <formula>$D1="Fermeture"</formula>
    </cfRule>
  </conditionalFormatting>
  <conditionalFormatting sqref="J1:U11 B12:O12 M14:P14 M15:O16 B17:O17 B301:U999 R14:U17 B7:E7 B8:D9 B10:C10 B11 R12 B13:E13 H13 M13:N13 B14:C16 H15">
    <cfRule type="expression" dxfId="116" priority="21">
      <formula>$D1="Modification MCC"</formula>
    </cfRule>
  </conditionalFormatting>
  <conditionalFormatting sqref="N18:N300">
    <cfRule type="expression" dxfId="115" priority="19">
      <formula>$M18="CT (Contrôle terminal)"</formula>
    </cfRule>
    <cfRule type="expression" dxfId="114" priority="20">
      <formula>$M18="CCI (CC Intégral)"</formula>
    </cfRule>
  </conditionalFormatting>
  <conditionalFormatting sqref="O1:O999">
    <cfRule type="expression" dxfId="113" priority="15">
      <formula>$M1="CT (Contrôle terminal)"</formula>
    </cfRule>
  </conditionalFormatting>
  <conditionalFormatting sqref="P1:Q999">
    <cfRule type="expression" dxfId="112" priority="12">
      <formula>$M1="CCI (CC Intégral)"</formula>
    </cfRule>
  </conditionalFormatting>
  <conditionalFormatting sqref="R19:U300">
    <cfRule type="expression" dxfId="111" priority="14">
      <formula>$H$15="Session Unique"</formula>
    </cfRule>
  </conditionalFormatting>
  <conditionalFormatting sqref="S1:T999">
    <cfRule type="expression" dxfId="110" priority="10">
      <formula>$R1="Autres"</formula>
    </cfRule>
  </conditionalFormatting>
  <conditionalFormatting sqref="U1:U999 V18">
    <cfRule type="expression" dxfId="109" priority="11">
      <formula>$R1="CT (Contrôle terminal)"</formula>
    </cfRule>
  </conditionalFormatting>
  <conditionalFormatting sqref="V18 A18:U20 M21:U25 A26:U26 M27:U29 A30:U300">
    <cfRule type="expression" dxfId="108" priority="26">
      <formula>$C18="Modification"</formula>
    </cfRule>
    <cfRule type="expression" dxfId="107" priority="27">
      <formula>$C18="Création"</formula>
    </cfRule>
    <cfRule type="expression" dxfId="106" priority="28">
      <formula>$C18="Fermeture"</formula>
    </cfRule>
  </conditionalFormatting>
  <dataValidations count="5">
    <dataValidation type="list" allowBlank="1" showInputMessage="1" showErrorMessage="1" sqref="K19:K300" xr:uid="{EFF9F462-DF47-4F83-9D51-1F599E48758E}">
      <formula1>"OUI"</formula1>
    </dataValidation>
    <dataValidation type="list" allowBlank="1" showInputMessage="1" showErrorMessage="1" sqref="P19:P300 S19:S300" xr:uid="{CF95664D-5780-4CB9-8AAE-407C3146D5D1}">
      <formula1>List_Controle</formula1>
    </dataValidation>
    <dataValidation type="list" allowBlank="1" showInputMessage="1" showErrorMessage="1" sqref="M19:M300" xr:uid="{5B84E7E5-72DB-406B-BCD2-B7516D652AAE}">
      <formula1>List_Controle2</formula1>
    </dataValidation>
    <dataValidation type="list" allowBlank="1" showInputMessage="1" showErrorMessage="1" sqref="R19:R300" xr:uid="{798BCFE2-20B7-48F2-9CBE-AFBD46B7DD71}">
      <formula1>"CT (Contrôle terminal), Autres"</formula1>
    </dataValidation>
    <dataValidation type="list" allowBlank="1" showInputMessage="1" showErrorMessage="1" sqref="E19:I300" xr:uid="{E6F8A83E-F741-4351-BF37-DFE7563E6FAD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85109-A85F-4400-8F36-1967FCFE0A58}">
  <dimension ref="A1:O47"/>
  <sheetViews>
    <sheetView tabSelected="1" zoomScaleNormal="100" workbookViewId="0">
      <selection activeCell="O31" sqref="O31"/>
    </sheetView>
  </sheetViews>
  <sheetFormatPr baseColWidth="10" defaultColWidth="11.42578125" defaultRowHeight="15" x14ac:dyDescent="0.25"/>
  <cols>
    <col min="1" max="1" width="18.5703125" style="18" customWidth="1"/>
    <col min="2" max="2" width="53.5703125" style="18" customWidth="1"/>
    <col min="3" max="3" width="18" style="18" customWidth="1"/>
    <col min="4" max="4" width="5.140625" style="18" bestFit="1" customWidth="1"/>
    <col min="5" max="5" width="24.7109375" style="18" customWidth="1"/>
    <col min="6" max="7" width="29.140625" style="18" customWidth="1"/>
    <col min="8" max="8" width="43.28515625" style="18" customWidth="1"/>
    <col min="9" max="9" width="17" style="18" customWidth="1"/>
    <col min="10" max="10" width="14.28515625" style="18" customWidth="1"/>
    <col min="11" max="11" width="14.7109375" style="18" customWidth="1"/>
    <col min="12" max="13" width="21.7109375" style="18" customWidth="1"/>
    <col min="14" max="14" width="47.7109375" style="18" customWidth="1"/>
    <col min="15" max="15" width="54.140625" style="18" customWidth="1"/>
  </cols>
  <sheetData>
    <row r="1" spans="1:10" x14ac:dyDescent="0.25">
      <c r="A1" s="132"/>
      <c r="B1" s="133"/>
      <c r="C1" s="133"/>
      <c r="D1" s="133"/>
      <c r="E1" s="133"/>
      <c r="F1" s="133"/>
      <c r="G1" s="133"/>
      <c r="H1" s="133"/>
      <c r="I1" s="133"/>
      <c r="J1" s="134"/>
    </row>
    <row r="2" spans="1:10" x14ac:dyDescent="0.25">
      <c r="A2" s="135"/>
      <c r="B2" s="136"/>
      <c r="C2" s="136"/>
      <c r="D2" s="136"/>
      <c r="E2" s="136"/>
      <c r="F2" s="136"/>
      <c r="G2" s="136"/>
      <c r="H2" s="136"/>
      <c r="I2" s="136"/>
      <c r="J2" s="137"/>
    </row>
    <row r="3" spans="1:10" x14ac:dyDescent="0.25">
      <c r="A3" s="135"/>
      <c r="B3" s="136"/>
      <c r="C3" s="136"/>
      <c r="D3" s="136"/>
      <c r="E3" s="136"/>
      <c r="F3" s="136"/>
      <c r="G3" s="136"/>
      <c r="H3" s="136"/>
      <c r="I3" s="136"/>
      <c r="J3" s="137"/>
    </row>
    <row r="4" spans="1:10" x14ac:dyDescent="0.25">
      <c r="A4" s="135"/>
      <c r="B4" s="136"/>
      <c r="C4" s="136"/>
      <c r="D4" s="136"/>
      <c r="E4" s="136"/>
      <c r="F4" s="136"/>
      <c r="G4" s="136"/>
      <c r="H4" s="136"/>
      <c r="I4" s="136"/>
      <c r="J4" s="137"/>
    </row>
    <row r="5" spans="1:10" x14ac:dyDescent="0.25">
      <c r="A5" s="135"/>
      <c r="B5" s="136"/>
      <c r="C5" s="136"/>
      <c r="D5" s="136"/>
      <c r="E5" s="136"/>
      <c r="F5" s="136"/>
      <c r="G5" s="136"/>
      <c r="H5" s="136"/>
      <c r="I5" s="136"/>
      <c r="J5" s="137"/>
    </row>
    <row r="6" spans="1:10" x14ac:dyDescent="0.25">
      <c r="A6" s="135"/>
      <c r="B6" s="136"/>
      <c r="C6" s="136"/>
      <c r="D6" s="136"/>
      <c r="E6" s="136"/>
      <c r="F6" s="136"/>
      <c r="G6" s="136"/>
      <c r="H6" s="136"/>
      <c r="I6" s="136"/>
      <c r="J6" s="137"/>
    </row>
    <row r="7" spans="1:10" ht="18" customHeight="1" x14ac:dyDescent="0.25">
      <c r="A7" s="168" t="s">
        <v>251</v>
      </c>
      <c r="B7" s="158" t="str">
        <f>'Fiche Générale'!B2</f>
        <v>ODYSSEE</v>
      </c>
      <c r="C7" s="168" t="s">
        <v>252</v>
      </c>
      <c r="D7" s="168"/>
      <c r="E7" s="149" t="str">
        <f>'Fiche Générale'!B3</f>
        <v>Mineures/ Projets ODYSSEE</v>
      </c>
      <c r="F7" s="150"/>
      <c r="G7" s="150"/>
      <c r="H7" s="151"/>
      <c r="I7" s="204"/>
      <c r="J7" s="205"/>
    </row>
    <row r="8" spans="1:10" ht="18" customHeight="1" x14ac:dyDescent="0.25">
      <c r="A8" s="168"/>
      <c r="B8" s="159"/>
      <c r="C8" s="168"/>
      <c r="D8" s="168"/>
      <c r="E8" s="152"/>
      <c r="F8" s="153"/>
      <c r="G8" s="153"/>
      <c r="H8" s="154"/>
      <c r="I8" s="204"/>
      <c r="J8" s="205"/>
    </row>
    <row r="9" spans="1:10" ht="18" customHeight="1" x14ac:dyDescent="0.25">
      <c r="A9" s="168"/>
      <c r="B9" s="159"/>
      <c r="C9" s="168"/>
      <c r="D9" s="168"/>
      <c r="E9" s="155"/>
      <c r="F9" s="156"/>
      <c r="G9" s="156"/>
      <c r="H9" s="157"/>
      <c r="I9" s="204"/>
      <c r="J9" s="205"/>
    </row>
    <row r="10" spans="1:10" ht="18" customHeight="1" x14ac:dyDescent="0.25">
      <c r="A10" s="168"/>
      <c r="B10" s="159"/>
      <c r="C10" s="161"/>
      <c r="D10" s="162"/>
      <c r="E10" s="162"/>
      <c r="F10" s="162"/>
      <c r="G10" s="162"/>
      <c r="H10" s="163"/>
      <c r="I10" s="204"/>
      <c r="J10" s="205"/>
    </row>
    <row r="11" spans="1:10" ht="18" customHeight="1" x14ac:dyDescent="0.25">
      <c r="A11" s="168"/>
      <c r="B11" s="160"/>
      <c r="C11" s="164"/>
      <c r="D11" s="165"/>
      <c r="E11" s="165"/>
      <c r="F11" s="165"/>
      <c r="G11" s="165"/>
      <c r="H11" s="166"/>
      <c r="I11" s="206"/>
      <c r="J11" s="207"/>
    </row>
    <row r="13" spans="1:10" ht="15" customHeight="1" x14ac:dyDescent="0.25">
      <c r="A13" s="167" t="s">
        <v>253</v>
      </c>
      <c r="B13" s="90" t="s">
        <v>254</v>
      </c>
      <c r="C13" s="138"/>
      <c r="D13" s="139"/>
      <c r="E13" s="144"/>
      <c r="F13" s="167" t="s">
        <v>256</v>
      </c>
      <c r="G13" s="94" t="e">
        <f>Calcul!P7</f>
        <v>#VALUE!</v>
      </c>
      <c r="H13" s="208"/>
      <c r="I13" s="46"/>
    </row>
    <row r="14" spans="1:10" x14ac:dyDescent="0.25">
      <c r="A14" s="167"/>
      <c r="B14" s="93"/>
      <c r="C14" s="140"/>
      <c r="D14" s="141"/>
      <c r="E14" s="145"/>
      <c r="F14" s="167"/>
      <c r="G14" s="94"/>
      <c r="H14" s="208"/>
      <c r="I14" s="46"/>
    </row>
    <row r="15" spans="1:10" ht="15" customHeight="1" x14ac:dyDescent="0.25">
      <c r="A15" s="167" t="s">
        <v>257</v>
      </c>
      <c r="B15" s="90" t="s">
        <v>224</v>
      </c>
      <c r="C15" s="140"/>
      <c r="D15" s="141"/>
      <c r="E15" s="145"/>
      <c r="F15" s="167" t="s">
        <v>258</v>
      </c>
      <c r="G15" s="94" t="e">
        <f>Calcul!P22</f>
        <v>#VALUE!</v>
      </c>
      <c r="H15" s="208"/>
      <c r="I15" s="46"/>
    </row>
    <row r="16" spans="1:10" x14ac:dyDescent="0.25">
      <c r="A16" s="167"/>
      <c r="B16" s="93"/>
      <c r="C16" s="142"/>
      <c r="D16" s="143"/>
      <c r="E16" s="146"/>
      <c r="F16" s="167"/>
      <c r="G16" s="94"/>
      <c r="H16" s="208"/>
      <c r="I16" s="46"/>
    </row>
    <row r="18" spans="1:15" ht="49.15" customHeight="1" x14ac:dyDescent="0.25">
      <c r="A18" s="3" t="s">
        <v>259</v>
      </c>
      <c r="B18" s="3" t="s">
        <v>260</v>
      </c>
      <c r="C18" s="3" t="s">
        <v>3</v>
      </c>
      <c r="D18" s="3" t="s">
        <v>261</v>
      </c>
      <c r="E18" s="3" t="s">
        <v>5</v>
      </c>
      <c r="F18" s="3" t="s">
        <v>262</v>
      </c>
      <c r="G18" s="3" t="s">
        <v>310</v>
      </c>
      <c r="H18" s="3" t="s">
        <v>121</v>
      </c>
      <c r="I18" s="3" t="s">
        <v>219</v>
      </c>
      <c r="J18" s="3" t="s">
        <v>227</v>
      </c>
      <c r="K18" s="3" t="s">
        <v>228</v>
      </c>
      <c r="L18" s="3" t="s">
        <v>264</v>
      </c>
      <c r="M18" s="3" t="s">
        <v>4</v>
      </c>
      <c r="N18" s="3" t="s">
        <v>265</v>
      </c>
      <c r="O18" s="4" t="s">
        <v>266</v>
      </c>
    </row>
    <row r="19" spans="1:15" ht="93" customHeight="1" x14ac:dyDescent="0.25">
      <c r="A19" s="24">
        <v>1</v>
      </c>
      <c r="B19" s="5" t="s">
        <v>320</v>
      </c>
      <c r="C19" s="7" t="s">
        <v>29</v>
      </c>
      <c r="D19" s="7"/>
      <c r="E19" s="5"/>
      <c r="F19" s="5"/>
      <c r="G19" s="5"/>
      <c r="H19" s="7"/>
      <c r="I19" s="7"/>
      <c r="J19" s="7"/>
      <c r="K19" s="7"/>
      <c r="L19" s="7"/>
      <c r="M19" s="7"/>
      <c r="N19" s="5"/>
      <c r="O19" s="5" t="s">
        <v>321</v>
      </c>
    </row>
    <row r="20" spans="1:15" ht="43.15" customHeight="1" x14ac:dyDescent="0.25">
      <c r="A20" s="24"/>
      <c r="B20" s="5" t="s">
        <v>322</v>
      </c>
      <c r="C20" s="7" t="s">
        <v>35</v>
      </c>
      <c r="D20" s="7"/>
      <c r="E20" s="5"/>
      <c r="F20" s="5"/>
      <c r="G20" s="5"/>
      <c r="H20" s="7"/>
      <c r="I20" s="7"/>
      <c r="J20" s="7"/>
      <c r="K20" s="7"/>
      <c r="L20" s="7"/>
      <c r="M20" s="7"/>
      <c r="N20" s="5"/>
      <c r="O20" s="5"/>
    </row>
    <row r="21" spans="1:15" ht="43.15" customHeight="1" x14ac:dyDescent="0.25">
      <c r="A21" s="24" t="s">
        <v>269</v>
      </c>
      <c r="B21" s="65" t="s">
        <v>323</v>
      </c>
      <c r="C21" s="7" t="s">
        <v>29</v>
      </c>
      <c r="D21" s="7"/>
      <c r="E21" s="5"/>
      <c r="F21" s="5"/>
      <c r="G21" s="5"/>
      <c r="H21" s="7"/>
      <c r="I21" s="7"/>
      <c r="J21" s="7"/>
      <c r="K21" s="7"/>
      <c r="L21" s="7"/>
      <c r="M21" s="7"/>
      <c r="N21" s="5"/>
      <c r="O21" s="5"/>
    </row>
    <row r="22" spans="1:15" ht="43.15" customHeight="1" x14ac:dyDescent="0.25">
      <c r="A22" s="24"/>
      <c r="B22" s="18" t="s">
        <v>324</v>
      </c>
      <c r="C22" s="7" t="s">
        <v>35</v>
      </c>
      <c r="D22" s="7"/>
      <c r="E22" s="5"/>
      <c r="F22" s="5"/>
      <c r="G22" s="5"/>
      <c r="H22" s="7"/>
      <c r="I22" s="7"/>
      <c r="J22" s="7"/>
      <c r="K22" s="7"/>
      <c r="L22" s="7"/>
      <c r="M22" s="7"/>
      <c r="N22" s="5"/>
      <c r="O22" s="5"/>
    </row>
    <row r="23" spans="1:15" ht="43.15" customHeight="1" x14ac:dyDescent="0.25">
      <c r="A23" s="24" t="s">
        <v>325</v>
      </c>
      <c r="B23" s="5" t="s">
        <v>326</v>
      </c>
      <c r="C23" s="7" t="s">
        <v>12</v>
      </c>
      <c r="D23" s="7">
        <v>3</v>
      </c>
      <c r="E23" s="5"/>
      <c r="F23" s="6"/>
      <c r="G23" s="6"/>
      <c r="H23" s="11"/>
      <c r="I23" s="84">
        <v>12</v>
      </c>
      <c r="J23" s="84">
        <v>12</v>
      </c>
      <c r="K23" s="11"/>
      <c r="L23" s="11"/>
      <c r="M23" s="11"/>
      <c r="N23" s="5"/>
      <c r="O23" s="5" t="s">
        <v>376</v>
      </c>
    </row>
    <row r="24" spans="1:15" ht="43.15" customHeight="1" x14ac:dyDescent="0.25">
      <c r="A24" s="23" t="s">
        <v>327</v>
      </c>
      <c r="B24" s="5" t="s">
        <v>328</v>
      </c>
      <c r="C24" s="7" t="s">
        <v>12</v>
      </c>
      <c r="D24" s="7">
        <v>3</v>
      </c>
      <c r="E24" s="5"/>
      <c r="F24" s="5"/>
      <c r="G24" s="5"/>
      <c r="H24" s="7"/>
      <c r="I24" s="73">
        <v>24</v>
      </c>
      <c r="J24" s="74">
        <v>0</v>
      </c>
      <c r="K24" s="7"/>
      <c r="L24" s="7"/>
      <c r="M24" s="7"/>
      <c r="N24" s="5"/>
      <c r="O24" s="63" t="s">
        <v>273</v>
      </c>
    </row>
    <row r="25" spans="1:15" ht="43.15" customHeight="1" x14ac:dyDescent="0.25">
      <c r="A25" s="24" t="s">
        <v>329</v>
      </c>
      <c r="B25" s="5" t="s">
        <v>363</v>
      </c>
      <c r="C25" s="7" t="s">
        <v>12</v>
      </c>
      <c r="D25" s="7">
        <v>3</v>
      </c>
      <c r="E25" s="5" t="s">
        <v>14</v>
      </c>
      <c r="F25" s="5"/>
      <c r="G25" s="5"/>
      <c r="H25" s="7"/>
      <c r="I25" s="72" t="s">
        <v>330</v>
      </c>
      <c r="J25" s="72" t="s">
        <v>330</v>
      </c>
      <c r="K25" s="7"/>
      <c r="L25" s="7"/>
      <c r="M25" s="7"/>
      <c r="N25" s="5"/>
      <c r="O25" s="5"/>
    </row>
    <row r="26" spans="1:15" ht="65.25" customHeight="1" x14ac:dyDescent="0.25">
      <c r="A26" s="24" t="s">
        <v>331</v>
      </c>
      <c r="B26" s="5" t="s">
        <v>276</v>
      </c>
      <c r="C26" s="7" t="s">
        <v>21</v>
      </c>
      <c r="D26" s="7"/>
      <c r="E26" s="5" t="s">
        <v>23</v>
      </c>
      <c r="F26" s="5"/>
      <c r="G26" s="5"/>
      <c r="H26" s="7"/>
      <c r="I26" s="75">
        <v>12</v>
      </c>
      <c r="J26" s="76">
        <v>12</v>
      </c>
      <c r="K26" s="7"/>
      <c r="L26" s="7"/>
      <c r="M26" s="7"/>
      <c r="N26" s="5"/>
      <c r="O26" s="5" t="s">
        <v>382</v>
      </c>
    </row>
    <row r="27" spans="1:15" ht="50.25" customHeight="1" x14ac:dyDescent="0.25">
      <c r="A27" s="24" t="s">
        <v>332</v>
      </c>
      <c r="B27" s="66" t="s">
        <v>278</v>
      </c>
      <c r="C27" s="11" t="s">
        <v>21</v>
      </c>
      <c r="D27" s="11"/>
      <c r="E27" s="6"/>
      <c r="F27" s="5"/>
      <c r="G27" s="5"/>
      <c r="H27" s="11"/>
      <c r="I27" s="84">
        <v>24</v>
      </c>
      <c r="J27" s="84" t="s">
        <v>330</v>
      </c>
      <c r="K27" s="7"/>
      <c r="L27" s="7"/>
      <c r="M27" s="7"/>
      <c r="N27" s="5"/>
      <c r="O27" s="6" t="s">
        <v>381</v>
      </c>
    </row>
    <row r="28" spans="1:15" ht="43.15" customHeight="1" x14ac:dyDescent="0.25">
      <c r="A28" s="24" t="s">
        <v>333</v>
      </c>
      <c r="B28" s="66" t="s">
        <v>283</v>
      </c>
      <c r="C28" s="7" t="s">
        <v>12</v>
      </c>
      <c r="D28" s="7">
        <v>3</v>
      </c>
      <c r="E28" s="5"/>
      <c r="F28" s="5"/>
      <c r="G28" s="5"/>
      <c r="H28" s="11"/>
      <c r="I28" s="84">
        <v>24</v>
      </c>
      <c r="J28" s="84">
        <v>0</v>
      </c>
      <c r="K28" s="7"/>
      <c r="L28" s="7"/>
      <c r="M28" s="7"/>
      <c r="N28" s="5"/>
      <c r="O28" s="6" t="s">
        <v>383</v>
      </c>
    </row>
    <row r="29" spans="1:15" ht="43.15" customHeight="1" x14ac:dyDescent="0.25">
      <c r="A29" s="24" t="s">
        <v>334</v>
      </c>
      <c r="B29" s="66" t="s">
        <v>335</v>
      </c>
      <c r="C29" s="7" t="s">
        <v>12</v>
      </c>
      <c r="D29" s="7">
        <v>3</v>
      </c>
      <c r="E29" s="5"/>
      <c r="F29" s="5"/>
      <c r="G29" s="5"/>
      <c r="H29" s="11"/>
      <c r="I29" s="84">
        <v>24</v>
      </c>
      <c r="J29" s="84">
        <v>0</v>
      </c>
      <c r="K29" s="7"/>
      <c r="L29" s="7"/>
      <c r="M29" s="7"/>
      <c r="N29" s="5"/>
      <c r="O29" s="6" t="s">
        <v>380</v>
      </c>
    </row>
    <row r="30" spans="1:15" ht="43.15" customHeight="1" x14ac:dyDescent="0.25">
      <c r="A30" s="24" t="s">
        <v>337</v>
      </c>
      <c r="B30" s="66" t="s">
        <v>338</v>
      </c>
      <c r="C30" s="7" t="s">
        <v>12</v>
      </c>
      <c r="D30" s="7">
        <v>3</v>
      </c>
      <c r="E30" s="5"/>
      <c r="F30" s="5"/>
      <c r="G30" s="5"/>
      <c r="H30" s="11"/>
      <c r="I30" s="84">
        <v>0</v>
      </c>
      <c r="J30" s="84">
        <v>24</v>
      </c>
      <c r="K30" s="7"/>
      <c r="L30" s="7"/>
      <c r="M30" s="7"/>
      <c r="N30" s="5"/>
      <c r="O30" s="6" t="s">
        <v>336</v>
      </c>
    </row>
    <row r="31" spans="1:15" ht="43.15" customHeight="1" x14ac:dyDescent="0.25">
      <c r="A31" s="24" t="s">
        <v>339</v>
      </c>
      <c r="B31" s="66" t="s">
        <v>340</v>
      </c>
      <c r="C31" s="7" t="s">
        <v>12</v>
      </c>
      <c r="D31" s="7">
        <v>3</v>
      </c>
      <c r="E31" s="5"/>
      <c r="F31" s="5"/>
      <c r="G31" s="5"/>
      <c r="H31" s="11"/>
      <c r="I31" s="84">
        <v>0</v>
      </c>
      <c r="J31" s="84">
        <v>24</v>
      </c>
      <c r="K31" s="7"/>
      <c r="L31" s="7"/>
      <c r="M31" s="7"/>
      <c r="N31" s="5"/>
      <c r="O31" s="6" t="s">
        <v>336</v>
      </c>
    </row>
    <row r="32" spans="1:15" ht="43.15" customHeight="1" x14ac:dyDescent="0.25">
      <c r="A32" s="24" t="s">
        <v>271</v>
      </c>
      <c r="B32" s="67" t="s">
        <v>341</v>
      </c>
      <c r="C32" s="7" t="s">
        <v>29</v>
      </c>
      <c r="D32" s="7"/>
      <c r="E32" s="5"/>
      <c r="F32" s="5"/>
      <c r="G32" s="5"/>
      <c r="H32" s="11"/>
      <c r="I32" s="11"/>
      <c r="J32" s="11"/>
      <c r="K32" s="7"/>
      <c r="L32" s="7"/>
      <c r="M32" s="7"/>
      <c r="N32" s="5"/>
      <c r="O32" s="5"/>
    </row>
    <row r="33" spans="1:15" ht="43.15" customHeight="1" thickBot="1" x14ac:dyDescent="0.3">
      <c r="A33" s="24" t="s">
        <v>342</v>
      </c>
      <c r="B33" s="66" t="s">
        <v>343</v>
      </c>
      <c r="C33" s="7" t="s">
        <v>12</v>
      </c>
      <c r="D33" s="7"/>
      <c r="E33" s="5"/>
      <c r="F33" s="5"/>
      <c r="G33" s="5"/>
      <c r="H33" s="7"/>
      <c r="I33" s="7"/>
      <c r="J33" s="7"/>
      <c r="K33" s="7"/>
      <c r="L33" s="7"/>
      <c r="M33" s="7"/>
      <c r="N33" s="5"/>
      <c r="O33" s="5"/>
    </row>
    <row r="34" spans="1:15" ht="43.15" customHeight="1" x14ac:dyDescent="0.25">
      <c r="A34" s="24" t="s">
        <v>344</v>
      </c>
      <c r="B34" s="68" t="s">
        <v>345</v>
      </c>
      <c r="C34" s="7" t="s">
        <v>12</v>
      </c>
      <c r="D34" s="7"/>
      <c r="E34" s="5"/>
      <c r="F34" s="5"/>
      <c r="G34" s="5"/>
      <c r="H34" s="7"/>
      <c r="I34" s="7"/>
      <c r="J34" s="7"/>
      <c r="K34" s="7"/>
      <c r="L34" s="7"/>
      <c r="M34" s="7"/>
      <c r="N34" s="5"/>
      <c r="O34" s="5"/>
    </row>
    <row r="35" spans="1:15" ht="43.15" customHeight="1" x14ac:dyDescent="0.25">
      <c r="A35" s="24" t="s">
        <v>346</v>
      </c>
      <c r="B35" s="69" t="s">
        <v>347</v>
      </c>
      <c r="C35" s="7" t="s">
        <v>12</v>
      </c>
      <c r="D35" s="7"/>
      <c r="E35" s="5"/>
      <c r="F35" s="5"/>
      <c r="G35" s="5"/>
      <c r="H35" s="7"/>
      <c r="I35" s="7"/>
      <c r="J35" s="7"/>
      <c r="K35" s="7"/>
      <c r="L35" s="7"/>
      <c r="M35" s="7"/>
      <c r="N35" s="5"/>
      <c r="O35" s="5"/>
    </row>
    <row r="36" spans="1:15" ht="43.15" customHeight="1" x14ac:dyDescent="0.25">
      <c r="A36" s="24" t="s">
        <v>274</v>
      </c>
      <c r="B36" s="67" t="s">
        <v>348</v>
      </c>
      <c r="C36" s="7" t="s">
        <v>29</v>
      </c>
      <c r="D36" s="7"/>
      <c r="E36" s="5"/>
      <c r="F36" s="5"/>
      <c r="G36" s="5"/>
      <c r="H36" s="7"/>
      <c r="I36" s="7"/>
      <c r="J36" s="7"/>
      <c r="K36" s="7"/>
      <c r="L36" s="7"/>
      <c r="M36" s="7"/>
      <c r="N36" s="5"/>
      <c r="O36" s="5"/>
    </row>
    <row r="37" spans="1:15" ht="43.15" customHeight="1" x14ac:dyDescent="0.25">
      <c r="A37" s="24" t="s">
        <v>275</v>
      </c>
      <c r="B37" s="66" t="s">
        <v>328</v>
      </c>
      <c r="C37" s="7" t="s">
        <v>12</v>
      </c>
      <c r="D37" s="7"/>
      <c r="E37" s="5"/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15" customHeight="1" x14ac:dyDescent="0.25">
      <c r="A38" s="24" t="s">
        <v>277</v>
      </c>
      <c r="B38" s="70" t="s">
        <v>349</v>
      </c>
      <c r="C38" s="7" t="s">
        <v>12</v>
      </c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15" customHeight="1" x14ac:dyDescent="0.25">
      <c r="A39" s="24" t="s">
        <v>350</v>
      </c>
      <c r="B39" s="11" t="s">
        <v>351</v>
      </c>
      <c r="C39" s="11" t="s">
        <v>12</v>
      </c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15" customHeight="1" x14ac:dyDescent="0.25">
      <c r="A40" s="24" t="s">
        <v>279</v>
      </c>
      <c r="B40" s="67" t="s">
        <v>352</v>
      </c>
      <c r="C40" s="7" t="s">
        <v>29</v>
      </c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15" customHeight="1" x14ac:dyDescent="0.25">
      <c r="A41" s="24" t="s">
        <v>353</v>
      </c>
      <c r="B41" s="65" t="s">
        <v>335</v>
      </c>
      <c r="C41" s="7" t="s">
        <v>12</v>
      </c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15" customHeight="1" x14ac:dyDescent="0.25">
      <c r="A42" s="24" t="s">
        <v>369</v>
      </c>
      <c r="B42" s="71" t="s">
        <v>354</v>
      </c>
      <c r="C42" s="7" t="s">
        <v>12</v>
      </c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15" customHeight="1" x14ac:dyDescent="0.25">
      <c r="A43" s="24" t="s">
        <v>370</v>
      </c>
      <c r="B43" s="71" t="s">
        <v>355</v>
      </c>
      <c r="C43" s="7" t="s">
        <v>12</v>
      </c>
      <c r="D43" s="7"/>
      <c r="E43" s="5"/>
      <c r="F43" s="8"/>
      <c r="G43" s="8"/>
      <c r="H43" s="12"/>
      <c r="I43" s="7"/>
      <c r="J43" s="7"/>
      <c r="K43" s="7"/>
      <c r="L43" s="7"/>
      <c r="M43" s="7"/>
      <c r="N43" s="8"/>
      <c r="O43" s="5"/>
    </row>
    <row r="44" spans="1:15" ht="43.15" customHeight="1" x14ac:dyDescent="0.25">
      <c r="A44" s="24" t="s">
        <v>282</v>
      </c>
      <c r="B44" s="67" t="s">
        <v>356</v>
      </c>
      <c r="C44" s="7" t="s">
        <v>29</v>
      </c>
      <c r="D44" s="12"/>
      <c r="E44" s="8" t="s">
        <v>23</v>
      </c>
      <c r="F44" s="8"/>
      <c r="G44" s="8"/>
      <c r="H44" s="12"/>
      <c r="I44" s="7"/>
      <c r="J44" s="7"/>
      <c r="K44" s="7"/>
      <c r="L44" s="7"/>
      <c r="M44" s="7"/>
      <c r="N44" s="8"/>
      <c r="O44" s="8"/>
    </row>
    <row r="45" spans="1:15" ht="43.15" customHeight="1" x14ac:dyDescent="0.25">
      <c r="A45" s="24" t="s">
        <v>357</v>
      </c>
      <c r="B45" s="83" t="s">
        <v>366</v>
      </c>
      <c r="C45" s="7" t="s">
        <v>12</v>
      </c>
      <c r="D45" s="12"/>
      <c r="E45" s="8"/>
      <c r="F45" s="8"/>
      <c r="G45" s="8"/>
      <c r="H45" s="12"/>
      <c r="I45" s="7"/>
      <c r="J45" s="7"/>
      <c r="K45" s="7"/>
      <c r="L45" s="7"/>
      <c r="M45" s="7"/>
      <c r="N45" s="8"/>
      <c r="O45" s="8"/>
    </row>
    <row r="46" spans="1:15" ht="43.15" customHeight="1" x14ac:dyDescent="0.25">
      <c r="A46" s="24" t="s">
        <v>358</v>
      </c>
      <c r="B46" s="83" t="s">
        <v>367</v>
      </c>
      <c r="C46" s="7" t="s">
        <v>12</v>
      </c>
      <c r="D46" s="12"/>
      <c r="E46" s="8"/>
      <c r="F46" s="8"/>
      <c r="G46" s="8"/>
      <c r="H46" s="12"/>
      <c r="I46" s="7"/>
      <c r="J46" s="7"/>
      <c r="K46" s="7"/>
      <c r="L46" s="7"/>
      <c r="M46" s="7"/>
      <c r="N46" s="8"/>
      <c r="O46" s="8"/>
    </row>
    <row r="47" spans="1:15" ht="43.15" customHeight="1" x14ac:dyDescent="0.25">
      <c r="A47" s="24" t="s">
        <v>359</v>
      </c>
      <c r="B47" s="42" t="s">
        <v>368</v>
      </c>
      <c r="C47" s="7" t="s">
        <v>12</v>
      </c>
      <c r="D47" s="12"/>
      <c r="E47" s="8"/>
      <c r="F47" s="8"/>
      <c r="G47" s="8"/>
      <c r="H47" s="12"/>
      <c r="I47" s="7"/>
      <c r="J47" s="7"/>
      <c r="K47" s="7"/>
      <c r="L47" s="7"/>
      <c r="M47" s="7"/>
      <c r="N47" s="8"/>
      <c r="O47" s="8"/>
    </row>
  </sheetData>
  <sheetProtection formatCells="0" insertRows="0"/>
  <mergeCells count="19">
    <mergeCell ref="C7:D9"/>
    <mergeCell ref="I7:J11"/>
    <mergeCell ref="G13:G14"/>
    <mergeCell ref="G15:G16"/>
    <mergeCell ref="C10:H11"/>
    <mergeCell ref="E7:H9"/>
    <mergeCell ref="A1:J6"/>
    <mergeCell ref="A13:A14"/>
    <mergeCell ref="B13:B14"/>
    <mergeCell ref="C13:D16"/>
    <mergeCell ref="E13:E16"/>
    <mergeCell ref="F13:F14"/>
    <mergeCell ref="H13:H14"/>
    <mergeCell ref="A15:A16"/>
    <mergeCell ref="B15:B16"/>
    <mergeCell ref="F15:F16"/>
    <mergeCell ref="H15:H16"/>
    <mergeCell ref="A7:A11"/>
    <mergeCell ref="B7:B11"/>
  </mergeCells>
  <conditionalFormatting sqref="A1 E7 I7 A7:A12 F12:N12 A14 F14 F16 F17:N22 F23:H31 K23:N31 F32:N999">
    <cfRule type="expression" dxfId="105" priority="79">
      <formula>$C1="Option"</formula>
    </cfRule>
  </conditionalFormatting>
  <conditionalFormatting sqref="A1 K1:O6 A8:D9 K8:O11 A10:C10 A11:B11 A12:O12 F13:H13 A13:B16 J13:O16 F15:H15 A17:O20 C21:O21 F22:O22 F23:H31 K23:N31 F32:N47 A48:N58 A59:O999">
    <cfRule type="expression" dxfId="104" priority="83">
      <formula>$E1="Création"</formula>
    </cfRule>
    <cfRule type="expression" dxfId="103" priority="82">
      <formula>$E1="Modification"</formula>
    </cfRule>
  </conditionalFormatting>
  <conditionalFormatting sqref="A13 F13:N13">
    <cfRule type="expression" dxfId="102" priority="88">
      <formula>#REF!="Option"</formula>
    </cfRule>
  </conditionalFormatting>
  <conditionalFormatting sqref="A15 F15:N15">
    <cfRule type="expression" dxfId="101" priority="87">
      <formula>$C13="Option"</formula>
    </cfRule>
  </conditionalFormatting>
  <conditionalFormatting sqref="A16:A999">
    <cfRule type="expression" dxfId="100" priority="57">
      <formula>$C16="Option"</formula>
    </cfRule>
  </conditionalFormatting>
  <conditionalFormatting sqref="A21:A47 C22:E22 D31:E47 C47">
    <cfRule type="expression" dxfId="99" priority="59">
      <formula>$E21="Modification"</formula>
    </cfRule>
    <cfRule type="expression" dxfId="98" priority="60">
      <formula>$E21="Création"</formula>
    </cfRule>
    <cfRule type="expression" dxfId="97" priority="58">
      <formula>$E21="Fermeture"</formula>
    </cfRule>
  </conditionalFormatting>
  <conditionalFormatting sqref="A7:E7 I7 K7:O7">
    <cfRule type="expression" dxfId="96" priority="91">
      <formula>#REF!="Création"</formula>
    </cfRule>
    <cfRule type="expression" dxfId="95" priority="90">
      <formula>#REF!="Modification"</formula>
    </cfRule>
  </conditionalFormatting>
  <conditionalFormatting sqref="B21">
    <cfRule type="expression" dxfId="94" priority="76">
      <formula>$E23="Fermeture"</formula>
    </cfRule>
    <cfRule type="expression" dxfId="93" priority="75">
      <formula>$E23="Création"</formula>
    </cfRule>
    <cfRule type="expression" dxfId="92" priority="74">
      <formula>$E23="Modification"</formula>
    </cfRule>
  </conditionalFormatting>
  <conditionalFormatting sqref="B22:B26">
    <cfRule type="expression" dxfId="91" priority="44">
      <formula>$E22="Fermeture"</formula>
    </cfRule>
    <cfRule type="expression" dxfId="90" priority="45">
      <formula>$E22="Modification"</formula>
    </cfRule>
    <cfRule type="expression" dxfId="89" priority="46">
      <formula>$E22="Création"</formula>
    </cfRule>
  </conditionalFormatting>
  <conditionalFormatting sqref="B26:B31">
    <cfRule type="expression" dxfId="88" priority="56">
      <formula>$E27="Fermeture"</formula>
    </cfRule>
    <cfRule type="expression" dxfId="87" priority="55">
      <formula>$E27="Création"</formula>
    </cfRule>
    <cfRule type="expression" dxfId="86" priority="54">
      <formula>$E27="Modification"</formula>
    </cfRule>
  </conditionalFormatting>
  <conditionalFormatting sqref="B30:B31">
    <cfRule type="expression" dxfId="85" priority="49">
      <formula>$G47="Création"</formula>
    </cfRule>
    <cfRule type="expression" dxfId="84" priority="48">
      <formula>$G47="Modification"</formula>
    </cfRule>
    <cfRule type="expression" dxfId="83" priority="47">
      <formula>$G47="Fermeture"</formula>
    </cfRule>
  </conditionalFormatting>
  <conditionalFormatting sqref="B31:B36">
    <cfRule type="expression" dxfId="82" priority="20">
      <formula>$E31="Fermeture"</formula>
    </cfRule>
    <cfRule type="expression" dxfId="81" priority="21">
      <formula>$E31="Modification"</formula>
    </cfRule>
    <cfRule type="expression" dxfId="80" priority="22">
      <formula>$E31="Création"</formula>
    </cfRule>
  </conditionalFormatting>
  <conditionalFormatting sqref="B32:B33">
    <cfRule type="expression" dxfId="79" priority="43">
      <formula>$E33="Fermeture"</formula>
    </cfRule>
    <cfRule type="expression" dxfId="78" priority="42">
      <formula>$E33="Création"</formula>
    </cfRule>
    <cfRule type="expression" dxfId="77" priority="41">
      <formula>$E33="Modification"</formula>
    </cfRule>
  </conditionalFormatting>
  <conditionalFormatting sqref="B33:B35">
    <cfRule type="expression" dxfId="76" priority="38">
      <formula>$E33="Fermeture"</formula>
    </cfRule>
    <cfRule type="expression" dxfId="75" priority="39">
      <formula>$E33="Modification"</formula>
    </cfRule>
    <cfRule type="expression" dxfId="74" priority="40">
      <formula>$E33="Création"</formula>
    </cfRule>
  </conditionalFormatting>
  <conditionalFormatting sqref="B34:B35">
    <cfRule type="expression" dxfId="73" priority="36">
      <formula>$G52="Création"</formula>
    </cfRule>
    <cfRule type="expression" dxfId="72" priority="37">
      <formula>$G52="Fermeture"</formula>
    </cfRule>
    <cfRule type="expression" dxfId="71" priority="35">
      <formula>$G52="Modification"</formula>
    </cfRule>
  </conditionalFormatting>
  <conditionalFormatting sqref="B36:B38">
    <cfRule type="expression" dxfId="70" priority="30">
      <formula>$E37="Création"</formula>
    </cfRule>
    <cfRule type="expression" dxfId="69" priority="31">
      <formula>$E37="Fermeture"</formula>
    </cfRule>
    <cfRule type="expression" dxfId="68" priority="29">
      <formula>$E37="Modification"</formula>
    </cfRule>
    <cfRule type="expression" dxfId="67" priority="23">
      <formula>$E37="Fermeture"</formula>
    </cfRule>
    <cfRule type="expression" dxfId="66" priority="24">
      <formula>$E37="Modification"</formula>
    </cfRule>
    <cfRule type="expression" dxfId="65" priority="25">
      <formula>$E37="Création"</formula>
    </cfRule>
  </conditionalFormatting>
  <conditionalFormatting sqref="B37:B38">
    <cfRule type="expression" dxfId="64" priority="26">
      <formula>$E36="Fermeture"</formula>
    </cfRule>
    <cfRule type="expression" dxfId="63" priority="28">
      <formula>$E36="Création"</formula>
    </cfRule>
    <cfRule type="expression" dxfId="62" priority="27">
      <formula>$E36="Modification"</formula>
    </cfRule>
  </conditionalFormatting>
  <conditionalFormatting sqref="B38:B44">
    <cfRule type="expression" dxfId="61" priority="18">
      <formula>$E38="Modification"</formula>
    </cfRule>
    <cfRule type="expression" dxfId="60" priority="17">
      <formula>$E38="Fermeture"</formula>
    </cfRule>
    <cfRule type="expression" dxfId="59" priority="19">
      <formula>$E38="Création"</formula>
    </cfRule>
  </conditionalFormatting>
  <conditionalFormatting sqref="B45:B47">
    <cfRule type="expression" dxfId="58" priority="3">
      <formula>$C45="Création"</formula>
    </cfRule>
    <cfRule type="expression" dxfId="57" priority="4">
      <formula>$C45="Fermeture"</formula>
    </cfRule>
    <cfRule type="expression" dxfId="56" priority="1">
      <formula>$C45="Modification MCC"</formula>
    </cfRule>
    <cfRule type="expression" dxfId="55" priority="2">
      <formula>$C45="Modification"</formula>
    </cfRule>
  </conditionalFormatting>
  <conditionalFormatting sqref="C13">
    <cfRule type="expression" dxfId="54" priority="84">
      <formula>$E15="Fermeture"</formula>
    </cfRule>
    <cfRule type="expression" dxfId="53" priority="85">
      <formula>$E15="Modification"</formula>
    </cfRule>
    <cfRule type="expression" dxfId="52" priority="86">
      <formula>$E15="Création"</formula>
    </cfRule>
  </conditionalFormatting>
  <conditionalFormatting sqref="C31:C47">
    <cfRule type="expression" dxfId="51" priority="16">
      <formula>$E31="Création"</formula>
    </cfRule>
    <cfRule type="expression" dxfId="50" priority="15">
      <formula>$E31="Modification"</formula>
    </cfRule>
    <cfRule type="expression" dxfId="49" priority="14">
      <formula>$E31="Fermeture"</formula>
    </cfRule>
  </conditionalFormatting>
  <conditionalFormatting sqref="C22:E31">
    <cfRule type="expression" dxfId="48" priority="51">
      <formula>$E22="Fermeture"</formula>
    </cfRule>
    <cfRule type="expression" dxfId="47" priority="52">
      <formula>$E22="Modification"</formula>
    </cfRule>
    <cfRule type="expression" dxfId="46" priority="53">
      <formula>$E22="Création"</formula>
    </cfRule>
  </conditionalFormatting>
  <conditionalFormatting sqref="D17:D999">
    <cfRule type="expression" dxfId="45" priority="50">
      <formula>$C17="Option"</formula>
    </cfRule>
  </conditionalFormatting>
  <conditionalFormatting sqref="K1:N11 D7:D9 D12 I14:N14 I16:N16">
    <cfRule type="expression" dxfId="44" priority="77">
      <formula>$C1="Option"</formula>
    </cfRule>
  </conditionalFormatting>
  <conditionalFormatting sqref="K1:O6 K8:O11 A12:O12 J13:O16 A17:O20 C21:O21 F22:O22 K23:N31 F32:N47 A48:N58 A59:O999 A1 A8:D9 A10:C10 A11:B11 A13:B16 F23:H31 F13:H13 F15:H15">
    <cfRule type="expression" dxfId="43" priority="81">
      <formula>$E1="Fermeture"</formula>
    </cfRule>
  </conditionalFormatting>
  <conditionalFormatting sqref="K7:O7 A7:E7 I7">
    <cfRule type="expression" dxfId="42" priority="89">
      <formula>#REF!="Fermeture"</formula>
    </cfRule>
  </conditionalFormatting>
  <conditionalFormatting sqref="N1:N999">
    <cfRule type="expression" dxfId="41" priority="80">
      <formula>$M1="Porteuse"</formula>
    </cfRule>
  </conditionalFormatting>
  <conditionalFormatting sqref="O23:O24">
    <cfRule type="expression" dxfId="40" priority="7">
      <formula>$E21="Fermeture"</formula>
    </cfRule>
    <cfRule type="expression" dxfId="39" priority="6">
      <formula>$E21="Création"</formula>
    </cfRule>
    <cfRule type="expression" dxfId="38" priority="5">
      <formula>$E21="Modification"</formula>
    </cfRule>
  </conditionalFormatting>
  <conditionalFormatting sqref="O23:O31">
    <cfRule type="expression" dxfId="37" priority="8">
      <formula>$E23="Fermeture"</formula>
    </cfRule>
    <cfRule type="expression" dxfId="36" priority="9">
      <formula>$E23="Modification"</formula>
    </cfRule>
    <cfRule type="expression" dxfId="35" priority="10">
      <formula>$E23="Création"</formula>
    </cfRule>
  </conditionalFormatting>
  <conditionalFormatting sqref="O31:O58">
    <cfRule type="expression" dxfId="34" priority="13">
      <formula>$E31="Création"</formula>
    </cfRule>
    <cfRule type="expression" dxfId="33" priority="11">
      <formula>$E31="Fermeture"</formula>
    </cfRule>
    <cfRule type="expression" dxfId="32" priority="12">
      <formula>$E31="Modification"</formula>
    </cfRule>
  </conditionalFormatting>
  <dataValidations count="5">
    <dataValidation type="list" allowBlank="1" showInputMessage="1" showErrorMessage="1" sqref="L19:L300" xr:uid="{947C380A-27B0-4B73-B14D-F0AD213D91A4}">
      <formula1>"Anglais"</formula1>
    </dataValidation>
    <dataValidation type="list" allowBlank="1" showInputMessage="1" showErrorMessage="1" sqref="M19:M300" xr:uid="{0D9B5A20-3748-4021-ACD1-E7752CC32134}">
      <formula1>List_Mutualisation</formula1>
    </dataValidation>
    <dataValidation type="list" allowBlank="1" showInputMessage="1" showErrorMessage="1" sqref="H19:H300" xr:uid="{D0610D94-AFB8-4290-B095-F076C8950BCC}">
      <formula1>List_CNU</formula1>
    </dataValidation>
    <dataValidation type="list" allowBlank="1" showInputMessage="1" showErrorMessage="1" sqref="C19:C300" xr:uid="{A0AEE035-EBE5-4CF9-A583-D3817B4CE977}">
      <formula1>List_NatureELP</formula1>
    </dataValidation>
    <dataValidation type="list" allowBlank="1" showInputMessage="1" showErrorMessage="1" sqref="E19:E300" xr:uid="{720833E0-D882-47C4-8D03-6610E7AB7A2E}">
      <formula1>List_Statut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5BF02-3771-4412-8811-E252804F243A}">
  <dimension ref="A1:V300"/>
  <sheetViews>
    <sheetView topLeftCell="A13" zoomScaleNormal="100" workbookViewId="0">
      <selection activeCell="H25" sqref="H25"/>
    </sheetView>
  </sheetViews>
  <sheetFormatPr baseColWidth="10" defaultColWidth="11.42578125" defaultRowHeight="15" x14ac:dyDescent="0.25"/>
  <cols>
    <col min="1" max="1" width="39" style="18" customWidth="1"/>
    <col min="2" max="2" width="50.7109375" style="18" customWidth="1"/>
    <col min="3" max="3" width="15.5703125" style="21" customWidth="1"/>
    <col min="4" max="4" width="26.28515625" style="18" bestFit="1" customWidth="1"/>
    <col min="5" max="6" width="15.5703125" style="18" customWidth="1"/>
    <col min="7" max="7" width="25.140625" style="18" customWidth="1"/>
    <col min="8" max="8" width="27.140625" style="18" customWidth="1"/>
    <col min="9" max="9" width="35.28515625" style="18" customWidth="1"/>
    <col min="10" max="11" width="19.85546875" style="18" customWidth="1"/>
    <col min="12" max="12" width="38.5703125" style="18" customWidth="1"/>
    <col min="13" max="13" width="40.7109375" style="18" customWidth="1"/>
    <col min="14" max="14" width="31.7109375" style="18" customWidth="1"/>
    <col min="15" max="16" width="22.42578125" style="18" customWidth="1"/>
    <col min="17" max="17" width="20.28515625" style="18" customWidth="1"/>
    <col min="18" max="18" width="21.5703125" style="18" bestFit="1" customWidth="1"/>
    <col min="19" max="20" width="17.85546875" style="18" customWidth="1"/>
    <col min="21" max="21" width="79.5703125" style="18" customWidth="1"/>
    <col min="22" max="22" width="46.42578125" customWidth="1"/>
  </cols>
  <sheetData>
    <row r="1" spans="1:21" x14ac:dyDescent="0.25">
      <c r="A1" s="132"/>
      <c r="B1" s="133"/>
      <c r="C1" s="133"/>
      <c r="D1" s="133"/>
      <c r="E1" s="133"/>
      <c r="F1" s="133"/>
      <c r="G1" s="133"/>
      <c r="H1" s="133"/>
      <c r="I1" s="134"/>
      <c r="J1" s="34"/>
      <c r="K1" s="34"/>
      <c r="L1" s="34"/>
    </row>
    <row r="2" spans="1:21" x14ac:dyDescent="0.25">
      <c r="A2" s="135"/>
      <c r="B2" s="136"/>
      <c r="C2" s="136"/>
      <c r="D2" s="136"/>
      <c r="E2" s="136"/>
      <c r="F2" s="136"/>
      <c r="G2" s="136"/>
      <c r="H2" s="136"/>
      <c r="I2" s="137"/>
      <c r="J2" s="34"/>
      <c r="K2" s="34"/>
      <c r="L2" s="34"/>
    </row>
    <row r="3" spans="1:21" x14ac:dyDescent="0.25">
      <c r="A3" s="135"/>
      <c r="B3" s="136"/>
      <c r="C3" s="136"/>
      <c r="D3" s="136"/>
      <c r="E3" s="136"/>
      <c r="F3" s="136"/>
      <c r="G3" s="136"/>
      <c r="H3" s="136"/>
      <c r="I3" s="137"/>
      <c r="J3" s="34"/>
      <c r="K3" s="34"/>
      <c r="L3" s="34"/>
    </row>
    <row r="4" spans="1:21" x14ac:dyDescent="0.25">
      <c r="A4" s="135"/>
      <c r="B4" s="136"/>
      <c r="C4" s="136"/>
      <c r="D4" s="136"/>
      <c r="E4" s="136"/>
      <c r="F4" s="136"/>
      <c r="G4" s="136"/>
      <c r="H4" s="136"/>
      <c r="I4" s="137"/>
      <c r="J4" s="34"/>
      <c r="K4" s="34"/>
      <c r="L4" s="34"/>
    </row>
    <row r="5" spans="1:21" x14ac:dyDescent="0.25">
      <c r="A5" s="135"/>
      <c r="B5" s="136"/>
      <c r="C5" s="136"/>
      <c r="D5" s="136"/>
      <c r="E5" s="136"/>
      <c r="F5" s="136"/>
      <c r="G5" s="136"/>
      <c r="H5" s="136"/>
      <c r="I5" s="137"/>
      <c r="J5" s="34"/>
      <c r="K5" s="34"/>
      <c r="L5" s="34"/>
    </row>
    <row r="6" spans="1:21" x14ac:dyDescent="0.25">
      <c r="A6" s="169"/>
      <c r="B6" s="170"/>
      <c r="C6" s="170"/>
      <c r="D6" s="170"/>
      <c r="E6" s="170"/>
      <c r="F6" s="170"/>
      <c r="G6" s="170"/>
      <c r="H6" s="170"/>
      <c r="I6" s="171"/>
      <c r="J6" s="34"/>
      <c r="K6" s="34"/>
      <c r="L6" s="34"/>
    </row>
    <row r="7" spans="1:21" ht="14.45" customHeight="1" x14ac:dyDescent="0.25">
      <c r="A7" s="172" t="s">
        <v>284</v>
      </c>
      <c r="B7" s="175" t="str">
        <f>'Fiche Générale'!B2</f>
        <v>ODYSSEE</v>
      </c>
      <c r="C7" s="168" t="s">
        <v>360</v>
      </c>
      <c r="D7" s="168"/>
      <c r="E7" s="176" t="str">
        <f>'Fiche Générale'!B3</f>
        <v>Mineures/ Projets ODYSSEE</v>
      </c>
      <c r="F7" s="177"/>
      <c r="G7" s="177"/>
      <c r="H7" s="177"/>
      <c r="I7" s="158"/>
      <c r="J7" s="35"/>
      <c r="K7" s="35"/>
      <c r="L7" s="35"/>
      <c r="M7" s="22"/>
    </row>
    <row r="8" spans="1:21" ht="14.45" customHeight="1" x14ac:dyDescent="0.25">
      <c r="A8" s="173"/>
      <c r="B8" s="175"/>
      <c r="C8" s="168"/>
      <c r="D8" s="168"/>
      <c r="E8" s="178"/>
      <c r="F8" s="179"/>
      <c r="G8" s="179"/>
      <c r="H8" s="179"/>
      <c r="I8" s="159"/>
      <c r="J8" s="35"/>
      <c r="K8" s="35"/>
      <c r="L8" s="35"/>
      <c r="M8" s="22"/>
    </row>
    <row r="9" spans="1:21" ht="14.45" customHeight="1" x14ac:dyDescent="0.25">
      <c r="A9" s="173"/>
      <c r="B9" s="175"/>
      <c r="C9" s="168"/>
      <c r="D9" s="168"/>
      <c r="E9" s="180"/>
      <c r="F9" s="181"/>
      <c r="G9" s="181"/>
      <c r="H9" s="181"/>
      <c r="I9" s="160"/>
      <c r="J9" s="35"/>
      <c r="K9" s="35"/>
      <c r="L9" s="35"/>
      <c r="M9" s="22"/>
    </row>
    <row r="10" spans="1:21" ht="14.45" customHeight="1" x14ac:dyDescent="0.25">
      <c r="A10" s="173"/>
      <c r="B10" s="175"/>
      <c r="C10" s="161"/>
      <c r="D10" s="162"/>
      <c r="E10" s="162"/>
      <c r="F10" s="162"/>
      <c r="G10" s="162"/>
      <c r="H10" s="162"/>
      <c r="I10" s="163"/>
      <c r="J10" s="36"/>
      <c r="K10" s="36"/>
      <c r="L10" s="36"/>
      <c r="M10" s="22"/>
    </row>
    <row r="11" spans="1:21" ht="14.45" customHeight="1" x14ac:dyDescent="0.25">
      <c r="A11" s="174"/>
      <c r="B11" s="175"/>
      <c r="C11" s="164"/>
      <c r="D11" s="165"/>
      <c r="E11" s="165"/>
      <c r="F11" s="165"/>
      <c r="G11" s="165"/>
      <c r="H11" s="165"/>
      <c r="I11" s="166"/>
      <c r="J11" s="36"/>
      <c r="K11" s="36"/>
      <c r="L11" s="36"/>
      <c r="M11" s="22"/>
    </row>
    <row r="12" spans="1:21" x14ac:dyDescent="0.25">
      <c r="C12" s="18"/>
      <c r="I12" s="13"/>
      <c r="J12" s="13"/>
      <c r="K12" s="13"/>
      <c r="L12" s="13"/>
      <c r="O12" s="195" t="s">
        <v>285</v>
      </c>
      <c r="P12" s="196"/>
      <c r="Q12" s="197"/>
      <c r="R12" s="195" t="s">
        <v>286</v>
      </c>
      <c r="S12" s="196"/>
      <c r="T12" s="196"/>
      <c r="U12" s="197"/>
    </row>
    <row r="13" spans="1:21" x14ac:dyDescent="0.25">
      <c r="A13" s="182" t="s">
        <v>253</v>
      </c>
      <c r="B13" s="94" t="str">
        <f>'S1 Maquette '!B13:B14</f>
        <v xml:space="preserve">1ère année </v>
      </c>
      <c r="C13" s="94"/>
      <c r="D13" s="182"/>
      <c r="E13" s="186">
        <f>'S3 Maquette '!E13</f>
        <v>0</v>
      </c>
      <c r="F13" s="187"/>
      <c r="G13" s="188"/>
      <c r="H13" s="47"/>
      <c r="I13" s="47"/>
      <c r="J13" s="37"/>
      <c r="K13" s="37"/>
      <c r="L13" s="37"/>
      <c r="O13" s="198"/>
      <c r="P13" s="199"/>
      <c r="Q13" s="200"/>
      <c r="R13" s="198"/>
      <c r="S13" s="199"/>
      <c r="T13" s="199"/>
      <c r="U13" s="200"/>
    </row>
    <row r="14" spans="1:21" x14ac:dyDescent="0.25">
      <c r="A14" s="183"/>
      <c r="B14" s="94"/>
      <c r="C14" s="94"/>
      <c r="D14" s="185"/>
      <c r="E14" s="189"/>
      <c r="F14" s="190"/>
      <c r="G14" s="191"/>
      <c r="H14" s="47"/>
      <c r="I14" s="47"/>
      <c r="J14" s="37"/>
      <c r="K14" s="37"/>
      <c r="L14" s="37"/>
      <c r="O14" s="167" t="s">
        <v>287</v>
      </c>
      <c r="P14" s="195" t="s">
        <v>288</v>
      </c>
      <c r="Q14" s="197"/>
      <c r="R14" s="184"/>
      <c r="S14" s="144"/>
      <c r="T14" s="203"/>
      <c r="U14" s="182"/>
    </row>
    <row r="15" spans="1:21" x14ac:dyDescent="0.25">
      <c r="A15" s="182" t="s">
        <v>289</v>
      </c>
      <c r="B15" s="89" t="str">
        <f>'S3 Maquette '!B15</f>
        <v>Semestre 3</v>
      </c>
      <c r="C15" s="90"/>
      <c r="D15" s="185"/>
      <c r="E15" s="189"/>
      <c r="F15" s="190"/>
      <c r="G15" s="191"/>
      <c r="H15" s="48" t="str">
        <f>'Fiche Générale'!B4</f>
        <v>Session Unique</v>
      </c>
      <c r="I15" s="48"/>
      <c r="J15" s="38"/>
      <c r="K15" s="38"/>
      <c r="L15" s="38"/>
      <c r="O15" s="167"/>
      <c r="P15" s="201"/>
      <c r="Q15" s="202"/>
      <c r="R15" s="184"/>
      <c r="S15" s="145"/>
      <c r="T15" s="203"/>
      <c r="U15" s="185"/>
    </row>
    <row r="16" spans="1:21" x14ac:dyDescent="0.25">
      <c r="A16" s="183"/>
      <c r="B16" s="92"/>
      <c r="C16" s="93"/>
      <c r="D16" s="183"/>
      <c r="E16" s="192"/>
      <c r="F16" s="193"/>
      <c r="G16" s="194"/>
      <c r="H16" s="48"/>
      <c r="I16" s="48"/>
      <c r="J16" s="38"/>
      <c r="K16" s="38"/>
      <c r="L16" s="38"/>
      <c r="O16" s="167"/>
      <c r="P16" s="201"/>
      <c r="Q16" s="202"/>
      <c r="R16" s="184"/>
      <c r="S16" s="145"/>
      <c r="T16" s="203"/>
      <c r="U16" s="185"/>
    </row>
    <row r="17" spans="1:22" x14ac:dyDescent="0.25">
      <c r="N17" s="19"/>
      <c r="O17" s="167"/>
      <c r="P17" s="198"/>
      <c r="Q17" s="200"/>
      <c r="R17" s="184"/>
      <c r="S17" s="146"/>
      <c r="T17" s="203"/>
      <c r="U17" s="183"/>
    </row>
    <row r="18" spans="1:22" ht="59.45" customHeight="1" x14ac:dyDescent="0.25">
      <c r="A18" s="3" t="s">
        <v>290</v>
      </c>
      <c r="B18" s="39" t="s">
        <v>291</v>
      </c>
      <c r="C18" s="3" t="s">
        <v>5</v>
      </c>
      <c r="D18" s="3" t="s">
        <v>292</v>
      </c>
      <c r="E18" s="3" t="s">
        <v>293</v>
      </c>
      <c r="F18" s="3" t="s">
        <v>294</v>
      </c>
      <c r="G18" s="3" t="s">
        <v>295</v>
      </c>
      <c r="H18" s="3" t="s">
        <v>296</v>
      </c>
      <c r="I18" s="3" t="s">
        <v>297</v>
      </c>
      <c r="J18" s="3" t="s">
        <v>298</v>
      </c>
      <c r="K18" s="3" t="s">
        <v>299</v>
      </c>
      <c r="L18" s="3" t="s">
        <v>300</v>
      </c>
      <c r="M18" s="3" t="s">
        <v>301</v>
      </c>
      <c r="N18" s="3" t="s">
        <v>302</v>
      </c>
      <c r="O18" s="3" t="s">
        <v>303</v>
      </c>
      <c r="P18" s="3" t="s">
        <v>291</v>
      </c>
      <c r="Q18" s="3" t="s">
        <v>304</v>
      </c>
      <c r="R18" s="3" t="s">
        <v>305</v>
      </c>
      <c r="S18" s="3" t="s">
        <v>291</v>
      </c>
      <c r="T18" s="3" t="s">
        <v>304</v>
      </c>
      <c r="U18" s="4" t="s">
        <v>306</v>
      </c>
      <c r="V18" s="4" t="s">
        <v>307</v>
      </c>
    </row>
    <row r="19" spans="1:22" ht="30.6" customHeight="1" x14ac:dyDescent="0.25">
      <c r="A19" s="42" t="str">
        <f>'S3 Maquette '!B19</f>
        <v xml:space="preserve">Swich ODYSSEE </v>
      </c>
      <c r="B19" s="42" t="str">
        <f>'S3 Maquette '!C19</f>
        <v>BLOC</v>
      </c>
      <c r="C19" s="42"/>
      <c r="D19" s="7"/>
      <c r="E19" s="7"/>
      <c r="F19" s="7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7"/>
      <c r="V19" s="49"/>
    </row>
    <row r="20" spans="1:22" ht="30.6" customHeight="1" x14ac:dyDescent="0.25">
      <c r="A20" s="42" t="str">
        <f>'S3 Maquette '!B20</f>
        <v>Max1 min1</v>
      </c>
      <c r="B20" s="42" t="str">
        <f>'S3 Maquette '!C20</f>
        <v>OPTION</v>
      </c>
      <c r="C20" s="42"/>
      <c r="D20" s="7"/>
      <c r="E20" s="7"/>
      <c r="F20" s="7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7"/>
      <c r="V20" s="49"/>
    </row>
    <row r="21" spans="1:22" ht="30.6" customHeight="1" x14ac:dyDescent="0.25">
      <c r="A21" s="42" t="str">
        <f>'S3 Maquette '!B21</f>
        <v xml:space="preserve">Switch ODYSSEE S3 </v>
      </c>
      <c r="B21" s="42" t="str">
        <f>'S3 Maquette '!C21</f>
        <v>BLOC</v>
      </c>
      <c r="C21" s="42"/>
      <c r="D21" s="7"/>
      <c r="E21" s="7"/>
      <c r="F21" s="7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7"/>
      <c r="V21" s="49"/>
    </row>
    <row r="22" spans="1:22" ht="30.6" customHeight="1" x14ac:dyDescent="0.25">
      <c r="A22" s="42" t="str">
        <f>'S3 Maquette '!B22</f>
        <v xml:space="preserve">Max1 Min 1 </v>
      </c>
      <c r="B22" s="42" t="str">
        <f>'S3 Maquette '!C22</f>
        <v>OPTION</v>
      </c>
      <c r="C22" s="42"/>
      <c r="D22" s="7"/>
      <c r="E22" s="7"/>
      <c r="F22" s="7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7"/>
      <c r="V22" s="49"/>
    </row>
    <row r="23" spans="1:22" ht="30.6" customHeight="1" x14ac:dyDescent="0.25">
      <c r="A23" s="42" t="str">
        <f>'S3 Maquette '!B23</f>
        <v xml:space="preserve">Intelligence artificielle pour les SHS: Modélisation par Système Multi-agents </v>
      </c>
      <c r="B23" s="42" t="str">
        <f>'S3 Maquette '!C23</f>
        <v>UE</v>
      </c>
      <c r="C23" s="42"/>
      <c r="D23" s="7"/>
      <c r="E23" s="7" t="s">
        <v>308</v>
      </c>
      <c r="F23" s="7" t="s">
        <v>308</v>
      </c>
      <c r="G23" s="40" t="s">
        <v>308</v>
      </c>
      <c r="H23" s="40" t="s">
        <v>308</v>
      </c>
      <c r="I23" s="40" t="s">
        <v>308</v>
      </c>
      <c r="J23" s="40">
        <v>10</v>
      </c>
      <c r="K23" s="40"/>
      <c r="L23" s="40"/>
      <c r="M23" s="40" t="s">
        <v>9</v>
      </c>
      <c r="N23" s="40"/>
      <c r="O23" s="40">
        <v>2</v>
      </c>
      <c r="P23" s="40"/>
      <c r="Q23" s="40"/>
      <c r="R23" s="40"/>
      <c r="S23" s="40"/>
      <c r="T23" s="40"/>
      <c r="U23" s="7"/>
      <c r="V23" s="49"/>
    </row>
    <row r="24" spans="1:22" ht="30.6" customHeight="1" x14ac:dyDescent="0.25">
      <c r="A24" s="42" t="str">
        <f>'S3 Maquette '!B24</f>
        <v>Genres et (in)égalités : Œuvrer pour l'égalité contre les discriminations</v>
      </c>
      <c r="B24" s="42" t="str">
        <f>'S3 Maquette '!C24</f>
        <v>UE</v>
      </c>
      <c r="C24" s="42">
        <f>'S3 Maquette '!E24</f>
        <v>0</v>
      </c>
      <c r="D24" s="7"/>
      <c r="E24" s="7" t="s">
        <v>308</v>
      </c>
      <c r="F24" s="7" t="s">
        <v>308</v>
      </c>
      <c r="G24" s="40" t="s">
        <v>308</v>
      </c>
      <c r="H24" s="40" t="s">
        <v>308</v>
      </c>
      <c r="I24" s="40" t="s">
        <v>308</v>
      </c>
      <c r="J24" s="40">
        <v>10</v>
      </c>
      <c r="K24" s="40"/>
      <c r="L24" s="40"/>
      <c r="M24" s="40" t="s">
        <v>18</v>
      </c>
      <c r="N24" s="40"/>
      <c r="O24" s="40"/>
      <c r="P24" s="40" t="s">
        <v>10</v>
      </c>
      <c r="Q24" s="40">
        <v>1</v>
      </c>
      <c r="R24" s="40"/>
      <c r="S24" s="40"/>
      <c r="T24" s="40"/>
      <c r="U24" s="7"/>
      <c r="V24" s="49"/>
    </row>
    <row r="25" spans="1:22" ht="30.6" customHeight="1" x14ac:dyDescent="0.25">
      <c r="A25" s="42" t="str">
        <f>'S3 Maquette '!B25</f>
        <v xml:space="preserve">Sciences sociales et environnement S3 (1ECUE à choix) </v>
      </c>
      <c r="B25" s="42" t="str">
        <f>'S3 Maquette '!C25</f>
        <v>UE</v>
      </c>
      <c r="C25" s="42" t="str">
        <f>'S3 Maquette '!E25</f>
        <v>Création</v>
      </c>
      <c r="D25" s="7"/>
      <c r="E25" s="7"/>
      <c r="F25" s="7"/>
      <c r="G25" s="40" t="s">
        <v>308</v>
      </c>
      <c r="H25" s="40" t="s">
        <v>308</v>
      </c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7"/>
      <c r="V25" s="49"/>
    </row>
    <row r="26" spans="1:22" s="77" customFormat="1" ht="30.6" customHeight="1" x14ac:dyDescent="0.25">
      <c r="A26" s="78" t="s">
        <v>276</v>
      </c>
      <c r="B26" s="78" t="str">
        <f>'S1 Maquette '!C26</f>
        <v>UE</v>
      </c>
      <c r="C26" s="79"/>
      <c r="D26" s="80"/>
      <c r="E26" s="80" t="s">
        <v>308</v>
      </c>
      <c r="F26" s="80" t="s">
        <v>308</v>
      </c>
      <c r="G26" s="81" t="s">
        <v>308</v>
      </c>
      <c r="H26" s="81" t="s">
        <v>308</v>
      </c>
      <c r="I26" s="81" t="s">
        <v>308</v>
      </c>
      <c r="J26" s="81">
        <v>10</v>
      </c>
      <c r="K26" s="81"/>
      <c r="L26" s="81"/>
      <c r="M26" s="81" t="s">
        <v>18</v>
      </c>
      <c r="N26" s="81"/>
      <c r="O26" s="81"/>
      <c r="P26" s="81" t="s">
        <v>10</v>
      </c>
      <c r="Q26" s="81">
        <v>2</v>
      </c>
      <c r="R26" s="81"/>
      <c r="S26" s="81"/>
      <c r="T26" s="81"/>
      <c r="U26" s="80"/>
      <c r="V26" s="82"/>
    </row>
    <row r="27" spans="1:22" ht="30.6" customHeight="1" x14ac:dyDescent="0.25">
      <c r="A27" s="42" t="str">
        <f>'S3 Maquette '!B27</f>
        <v xml:space="preserve">Approches environnementales de l'urbain </v>
      </c>
      <c r="B27" s="42" t="str">
        <f>'S3 Maquette '!C27</f>
        <v>ECUE</v>
      </c>
      <c r="C27" s="42">
        <f>'S3 Maquette '!E27</f>
        <v>0</v>
      </c>
      <c r="D27" s="7"/>
      <c r="E27" s="7" t="s">
        <v>308</v>
      </c>
      <c r="F27" s="7" t="s">
        <v>308</v>
      </c>
      <c r="G27" s="40" t="s">
        <v>308</v>
      </c>
      <c r="H27" s="40" t="s">
        <v>308</v>
      </c>
      <c r="I27" s="40" t="s">
        <v>308</v>
      </c>
      <c r="J27" s="40">
        <v>10</v>
      </c>
      <c r="K27" s="40"/>
      <c r="L27" s="40"/>
      <c r="M27" s="40" t="s">
        <v>18</v>
      </c>
      <c r="N27" s="40"/>
      <c r="O27" s="40"/>
      <c r="P27" s="40" t="s">
        <v>19</v>
      </c>
      <c r="Q27" s="40"/>
      <c r="R27" s="40"/>
      <c r="S27" s="40"/>
      <c r="T27" s="40"/>
      <c r="U27" s="7"/>
      <c r="V27" s="49"/>
    </row>
    <row r="28" spans="1:22" ht="30.6" customHeight="1" x14ac:dyDescent="0.25">
      <c r="A28" s="42" t="str">
        <f>'S3 Maquette '!B28</f>
        <v>Migrer à travers les âges</v>
      </c>
      <c r="B28" s="42" t="str">
        <f>'S3 Maquette '!C28</f>
        <v>UE</v>
      </c>
      <c r="C28" s="42"/>
      <c r="D28" s="7"/>
      <c r="E28" s="7" t="s">
        <v>308</v>
      </c>
      <c r="F28" s="7" t="s">
        <v>308</v>
      </c>
      <c r="G28" s="40" t="s">
        <v>308</v>
      </c>
      <c r="H28" s="40" t="s">
        <v>308</v>
      </c>
      <c r="I28" s="40" t="s">
        <v>308</v>
      </c>
      <c r="J28" s="40">
        <v>10</v>
      </c>
      <c r="K28" s="40"/>
      <c r="L28" s="40"/>
      <c r="M28" s="40" t="s">
        <v>18</v>
      </c>
      <c r="N28" s="40"/>
      <c r="O28" s="40"/>
      <c r="P28" s="40" t="s">
        <v>34</v>
      </c>
      <c r="Q28" s="40"/>
      <c r="R28" s="40"/>
      <c r="S28" s="40"/>
      <c r="T28" s="40"/>
      <c r="U28" s="7"/>
      <c r="V28" s="49"/>
    </row>
    <row r="29" spans="1:22" ht="30.6" customHeight="1" x14ac:dyDescent="0.25">
      <c r="A29" s="42" t="str">
        <f>'S3 Maquette '!B29</f>
        <v>Epistémologie des Sciences sociales: Figures des sciences sociales II</v>
      </c>
      <c r="B29" s="42" t="str">
        <f>'S3 Maquette '!C29</f>
        <v>UE</v>
      </c>
      <c r="C29" s="42" t="s">
        <v>371</v>
      </c>
      <c r="D29" s="7"/>
      <c r="E29" s="7" t="s">
        <v>308</v>
      </c>
      <c r="F29" s="7" t="s">
        <v>308</v>
      </c>
      <c r="G29" s="40" t="s">
        <v>308</v>
      </c>
      <c r="H29" s="40" t="s">
        <v>308</v>
      </c>
      <c r="I29" s="40" t="s">
        <v>308</v>
      </c>
      <c r="J29" s="40">
        <v>10</v>
      </c>
      <c r="K29" s="40"/>
      <c r="L29" s="40"/>
      <c r="M29" s="40" t="s">
        <v>18</v>
      </c>
      <c r="N29" s="40"/>
      <c r="O29" s="40"/>
      <c r="P29" s="40" t="s">
        <v>34</v>
      </c>
      <c r="Q29" s="40"/>
      <c r="R29" s="40"/>
      <c r="S29" s="40"/>
      <c r="T29" s="40"/>
      <c r="U29" s="7"/>
      <c r="V29" s="49"/>
    </row>
    <row r="30" spans="1:22" ht="30.6" customHeight="1" x14ac:dyDescent="0.25">
      <c r="A30" s="42" t="str">
        <f>'S3 Maquette '!B30</f>
        <v xml:space="preserve">Atelier d'innovation Sociale </v>
      </c>
      <c r="B30" s="42" t="str">
        <f>'S3 Maquette '!C30</f>
        <v>UE</v>
      </c>
      <c r="C30" s="42"/>
      <c r="D30" s="7"/>
      <c r="E30" s="7" t="s">
        <v>308</v>
      </c>
      <c r="F30" s="7" t="s">
        <v>308</v>
      </c>
      <c r="G30" s="40" t="s">
        <v>308</v>
      </c>
      <c r="H30" s="40" t="s">
        <v>308</v>
      </c>
      <c r="I30" s="40" t="s">
        <v>308</v>
      </c>
      <c r="J30" s="40">
        <v>10</v>
      </c>
      <c r="K30" s="40"/>
      <c r="L30" s="40"/>
      <c r="M30" s="40" t="s">
        <v>9</v>
      </c>
      <c r="N30" s="40"/>
      <c r="O30" s="40">
        <v>2</v>
      </c>
      <c r="P30" s="40"/>
      <c r="Q30" s="40"/>
      <c r="R30" s="40"/>
      <c r="S30" s="40"/>
      <c r="T30" s="40"/>
      <c r="U30" s="7"/>
      <c r="V30" s="49"/>
    </row>
    <row r="31" spans="1:22" ht="30.6" customHeight="1" x14ac:dyDescent="0.25">
      <c r="A31" s="42" t="str">
        <f>'S3 Maquette '!B31</f>
        <v>Conduite de projet Insertion Professionnelle Entreprenariat</v>
      </c>
      <c r="B31" s="42" t="str">
        <f>'S3 Maquette '!C31</f>
        <v>UE</v>
      </c>
      <c r="C31" s="42"/>
      <c r="D31" s="7"/>
      <c r="E31" s="7" t="s">
        <v>308</v>
      </c>
      <c r="F31" s="7" t="s">
        <v>308</v>
      </c>
      <c r="G31" s="40" t="s">
        <v>308</v>
      </c>
      <c r="H31" s="40" t="s">
        <v>308</v>
      </c>
      <c r="I31" s="40" t="s">
        <v>308</v>
      </c>
      <c r="J31" s="40">
        <v>10</v>
      </c>
      <c r="K31" s="40"/>
      <c r="L31" s="40"/>
      <c r="M31" s="40" t="s">
        <v>9</v>
      </c>
      <c r="N31" s="40"/>
      <c r="O31" s="40">
        <v>2</v>
      </c>
      <c r="P31" s="40"/>
      <c r="Q31" s="40"/>
      <c r="R31" s="40"/>
      <c r="S31" s="40"/>
      <c r="T31" s="40"/>
      <c r="U31" s="7"/>
      <c r="V31" s="49"/>
    </row>
    <row r="32" spans="1:22" ht="30.6" customHeight="1" x14ac:dyDescent="0.25">
      <c r="A32" s="42" t="str">
        <f>'S3 Maquette '!B32</f>
        <v>MINEURE Intelligence artificielle pour les SHS</v>
      </c>
      <c r="B32" s="42" t="str">
        <f>'S3 Maquette '!C32</f>
        <v>BLOC</v>
      </c>
      <c r="C32" s="42"/>
      <c r="D32" s="7"/>
      <c r="E32" s="7"/>
      <c r="F32" s="7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7"/>
      <c r="V32" s="49"/>
    </row>
    <row r="33" spans="1:22" ht="30.6" customHeight="1" x14ac:dyDescent="0.25">
      <c r="A33" s="42" t="str">
        <f>'S3 Maquette '!B33</f>
        <v xml:space="preserve">Intelligence artificielle pour les SHS : Modélisation par Système Multi-agents </v>
      </c>
      <c r="B33" s="42" t="str">
        <f>'S3 Maquette '!C33</f>
        <v>UE</v>
      </c>
      <c r="C33" s="42">
        <f>'S3 Maquette '!E33</f>
        <v>0</v>
      </c>
      <c r="D33" s="7"/>
      <c r="E33" s="7"/>
      <c r="F33" s="7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7"/>
      <c r="V33" s="49"/>
    </row>
    <row r="34" spans="1:22" ht="30.6" customHeight="1" x14ac:dyDescent="0.25">
      <c r="A34" s="42" t="str">
        <f>'S3 Maquette '!B34</f>
        <v xml:space="preserve">Intelligence artificielle pour les SHS : Textes et images S1 </v>
      </c>
      <c r="B34" s="42" t="str">
        <f>'S3 Maquette '!C34</f>
        <v>UE</v>
      </c>
      <c r="C34" s="42">
        <f>'S3 Maquette '!E34</f>
        <v>0</v>
      </c>
      <c r="D34" s="7"/>
      <c r="E34" s="7"/>
      <c r="F34" s="7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7"/>
      <c r="V34" s="49"/>
    </row>
    <row r="35" spans="1:22" ht="30.6" customHeight="1" x14ac:dyDescent="0.25">
      <c r="A35" s="42" t="str">
        <f>'S3 Maquette '!B35</f>
        <v>Intelligence artificielle pour les SHS: Graphes de connaissances et web sémantique S2</v>
      </c>
      <c r="B35" s="42" t="str">
        <f>'S3 Maquette '!C35</f>
        <v>UE</v>
      </c>
      <c r="C35" s="42">
        <f>'S3 Maquette '!E35</f>
        <v>0</v>
      </c>
      <c r="D35" s="7"/>
      <c r="E35" s="7"/>
      <c r="F35" s="7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7"/>
      <c r="V35" s="49"/>
    </row>
    <row r="36" spans="1:22" ht="30.6" customHeight="1" x14ac:dyDescent="0.25">
      <c r="A36" s="42" t="str">
        <f>'S3 Maquette '!B36</f>
        <v>MINEURE Genres et (In)égalités</v>
      </c>
      <c r="B36" s="42" t="str">
        <f>'S3 Maquette '!C36</f>
        <v>BLOC</v>
      </c>
      <c r="C36" s="42"/>
      <c r="D36" s="7"/>
      <c r="E36" s="7"/>
      <c r="F36" s="7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7"/>
      <c r="V36" s="49"/>
    </row>
    <row r="37" spans="1:22" ht="30.6" customHeight="1" x14ac:dyDescent="0.25">
      <c r="A37" s="42" t="str">
        <f>'S3 Maquette '!B37</f>
        <v>Genres et (in)égalités : Œuvrer pour l'égalité contre les discriminations</v>
      </c>
      <c r="B37" s="42" t="str">
        <f>'S3 Maquette '!C37</f>
        <v>UE</v>
      </c>
      <c r="C37" s="42">
        <f>'S3 Maquette '!E37</f>
        <v>0</v>
      </c>
      <c r="D37" s="7"/>
      <c r="E37" s="7"/>
      <c r="F37" s="7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7"/>
      <c r="V37" s="49"/>
    </row>
    <row r="38" spans="1:22" ht="30.6" customHeight="1" x14ac:dyDescent="0.25">
      <c r="A38" s="42" t="str">
        <f>'S3 Maquette '!B38</f>
        <v xml:space="preserve">Genres et (in)égalités : Histoire et construction du genre en SHS S1 </v>
      </c>
      <c r="B38" s="42" t="str">
        <f>'S3 Maquette '!C38</f>
        <v>UE</v>
      </c>
      <c r="C38" s="42">
        <f>'S3 Maquette '!E38</f>
        <v>0</v>
      </c>
      <c r="D38" s="7"/>
      <c r="E38" s="7"/>
      <c r="F38" s="7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7"/>
      <c r="V38" s="49"/>
    </row>
    <row r="39" spans="1:22" ht="30.6" customHeight="1" x14ac:dyDescent="0.25">
      <c r="A39" s="42" t="str">
        <f>'S3 Maquette '!B39</f>
        <v>Genres et (in)égalités : Inégalités du genre S2</v>
      </c>
      <c r="B39" s="42" t="str">
        <f>'S3 Maquette '!C39</f>
        <v>UE</v>
      </c>
      <c r="C39" s="42">
        <f>'S3 Maquette '!E39</f>
        <v>0</v>
      </c>
      <c r="D39" s="7"/>
      <c r="E39" s="7"/>
      <c r="F39" s="7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7"/>
      <c r="V39" s="49"/>
    </row>
    <row r="40" spans="1:22" ht="30.6" customHeight="1" x14ac:dyDescent="0.25">
      <c r="A40" s="42" t="str">
        <f>'S3 Maquette '!B40</f>
        <v>MINEURE Epistémologie des Sciences sociales</v>
      </c>
      <c r="B40" s="42" t="str">
        <f>'S3 Maquette '!C40</f>
        <v>BLOC</v>
      </c>
      <c r="C40" s="42"/>
      <c r="D40" s="7"/>
      <c r="E40" s="7"/>
      <c r="F40" s="7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7"/>
      <c r="V40" s="49"/>
    </row>
    <row r="41" spans="1:22" ht="30.6" customHeight="1" x14ac:dyDescent="0.25">
      <c r="A41" s="42" t="str">
        <f>'S3 Maquette '!B41</f>
        <v>Epistémologie des Sciences sociales: Figures des sciences sociales II</v>
      </c>
      <c r="B41" s="42" t="str">
        <f>'S3 Maquette '!C41</f>
        <v>UE</v>
      </c>
      <c r="C41" s="42">
        <f>'S3 Maquette '!E41</f>
        <v>0</v>
      </c>
      <c r="D41" s="7"/>
      <c r="E41" s="7"/>
      <c r="F41" s="7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7"/>
      <c r="V41" s="49"/>
    </row>
    <row r="42" spans="1:22" ht="30.6" customHeight="1" x14ac:dyDescent="0.25">
      <c r="A42" s="42" t="str">
        <f>'S3 Maquette '!B42</f>
        <v xml:space="preserve">Epistémologie des Sciences sociales: Figures des sciences sociales I S1 </v>
      </c>
      <c r="B42" s="42" t="str">
        <f>'S3 Maquette '!C42</f>
        <v>UE</v>
      </c>
      <c r="C42" s="42">
        <f>'S3 Maquette '!E42</f>
        <v>0</v>
      </c>
      <c r="D42" s="7"/>
      <c r="E42" s="7"/>
      <c r="F42" s="7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7"/>
      <c r="V42" s="49"/>
    </row>
    <row r="43" spans="1:22" ht="30.6" customHeight="1" x14ac:dyDescent="0.25">
      <c r="A43" s="42" t="str">
        <f>'S3 Maquette '!B43</f>
        <v>Epistémologie des Sciences sociales: Chercheur.ses dans la cité S2</v>
      </c>
      <c r="B43" s="42" t="str">
        <f>'S3 Maquette '!C43</f>
        <v>UE</v>
      </c>
      <c r="C43" s="42">
        <f>'S3 Maquette '!E43</f>
        <v>0</v>
      </c>
      <c r="D43" s="7"/>
      <c r="E43" s="7"/>
      <c r="F43" s="7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7"/>
      <c r="V43" s="49"/>
    </row>
    <row r="44" spans="1:22" ht="30.6" customHeight="1" x14ac:dyDescent="0.25">
      <c r="A44" s="42" t="str">
        <f>'S3 Maquette '!B44</f>
        <v xml:space="preserve">MINEURE Sciences sociales et environnement </v>
      </c>
      <c r="B44" s="42" t="str">
        <f>'S3 Maquette '!C44</f>
        <v>BLOC</v>
      </c>
      <c r="C44" s="42"/>
      <c r="D44" s="7"/>
      <c r="E44" s="7"/>
      <c r="F44" s="7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7"/>
      <c r="V44" s="49"/>
    </row>
    <row r="45" spans="1:22" ht="30.6" customHeight="1" x14ac:dyDescent="0.25">
      <c r="A45" s="42" t="s">
        <v>366</v>
      </c>
      <c r="B45" s="42" t="str">
        <f>'S3 Maquette '!C45</f>
        <v>UE</v>
      </c>
      <c r="C45" s="42"/>
      <c r="D45" s="7"/>
      <c r="E45" s="7"/>
      <c r="F45" s="7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7"/>
      <c r="V45" s="49"/>
    </row>
    <row r="46" spans="1:22" ht="30.6" customHeight="1" x14ac:dyDescent="0.25">
      <c r="A46" s="42" t="s">
        <v>367</v>
      </c>
      <c r="B46" s="42" t="str">
        <f>'S3 Maquette '!C46</f>
        <v>UE</v>
      </c>
      <c r="C46" s="42"/>
      <c r="D46" s="7"/>
      <c r="E46" s="7"/>
      <c r="F46" s="7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7"/>
      <c r="V46" s="49"/>
    </row>
    <row r="47" spans="1:22" ht="30.6" customHeight="1" x14ac:dyDescent="0.25">
      <c r="A47" s="42" t="s">
        <v>368</v>
      </c>
      <c r="B47" s="42" t="str">
        <f>'S3 Maquette '!C47</f>
        <v>UE</v>
      </c>
      <c r="C47" s="42"/>
      <c r="D47" s="7"/>
      <c r="E47" s="7"/>
      <c r="F47" s="7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7"/>
      <c r="V47" s="49"/>
    </row>
    <row r="48" spans="1:22" ht="30.6" customHeight="1" x14ac:dyDescent="0.25">
      <c r="A48" s="42">
        <f>'S3 Maquette '!B48</f>
        <v>0</v>
      </c>
      <c r="B48" s="42">
        <f>'S3 Maquette '!C48</f>
        <v>0</v>
      </c>
      <c r="C48" s="42">
        <f>'S3 Maquette '!E48</f>
        <v>0</v>
      </c>
      <c r="D48" s="7"/>
      <c r="E48" s="7"/>
      <c r="F48" s="7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7"/>
      <c r="V48" s="49"/>
    </row>
    <row r="49" spans="1:22" ht="30.6" customHeight="1" x14ac:dyDescent="0.25">
      <c r="A49" s="42">
        <f>'S3 Maquette '!B49</f>
        <v>0</v>
      </c>
      <c r="B49" s="42">
        <f>'S3 Maquette '!C49</f>
        <v>0</v>
      </c>
      <c r="C49" s="42">
        <f>'S3 Maquette '!E49</f>
        <v>0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7"/>
      <c r="V49" s="49"/>
    </row>
    <row r="50" spans="1:22" ht="30.6" customHeight="1" x14ac:dyDescent="0.25">
      <c r="A50" s="42">
        <f>'S3 Maquette '!B50</f>
        <v>0</v>
      </c>
      <c r="B50" s="42">
        <f>'S3 Maquette '!C50</f>
        <v>0</v>
      </c>
      <c r="C50" s="42">
        <f>'S3 Maquette '!E50</f>
        <v>0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7"/>
      <c r="V50" s="49"/>
    </row>
    <row r="51" spans="1:22" ht="30.6" customHeight="1" x14ac:dyDescent="0.25">
      <c r="A51" s="42">
        <f>'S3 Maquette '!B51</f>
        <v>0</v>
      </c>
      <c r="B51" s="42">
        <f>'S3 Maquette '!C51</f>
        <v>0</v>
      </c>
      <c r="C51" s="42">
        <f>'S3 Maquette '!E51</f>
        <v>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7"/>
      <c r="V51" s="49"/>
    </row>
    <row r="52" spans="1:22" ht="30.6" customHeight="1" x14ac:dyDescent="0.25">
      <c r="A52" s="42">
        <f>'S3 Maquette '!B52</f>
        <v>0</v>
      </c>
      <c r="B52" s="42">
        <f>'S3 Maquette '!C52</f>
        <v>0</v>
      </c>
      <c r="C52" s="42">
        <f>'S3 Maquette '!E52</f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7"/>
      <c r="V52" s="49"/>
    </row>
    <row r="53" spans="1:22" ht="30.6" customHeight="1" x14ac:dyDescent="0.25">
      <c r="A53" s="42">
        <f>'S3 Maquette '!B53</f>
        <v>0</v>
      </c>
      <c r="B53" s="42">
        <f>'S3 Maquette '!C53</f>
        <v>0</v>
      </c>
      <c r="C53" s="42">
        <f>'S3 Maquette '!E53</f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7"/>
      <c r="V53" s="49"/>
    </row>
    <row r="54" spans="1:22" ht="30.6" customHeight="1" x14ac:dyDescent="0.25">
      <c r="A54" s="42">
        <f>'S3 Maquette '!B54</f>
        <v>0</v>
      </c>
      <c r="B54" s="42">
        <f>'S3 Maquette '!C54</f>
        <v>0</v>
      </c>
      <c r="C54" s="42">
        <f>'S3 Maquette '!E54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7"/>
      <c r="V54" s="49"/>
    </row>
    <row r="55" spans="1:22" ht="30.6" customHeight="1" x14ac:dyDescent="0.25">
      <c r="A55" s="42">
        <f>'S3 Maquette '!B55</f>
        <v>0</v>
      </c>
      <c r="B55" s="42">
        <f>'S3 Maquette '!C55</f>
        <v>0</v>
      </c>
      <c r="C55" s="42">
        <f>'S3 Maquette '!E55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7"/>
      <c r="V55" s="49"/>
    </row>
    <row r="56" spans="1:22" ht="30.6" customHeight="1" x14ac:dyDescent="0.25">
      <c r="A56" s="42">
        <f>'S3 Maquette '!B56</f>
        <v>0</v>
      </c>
      <c r="B56" s="42">
        <f>'S3 Maquette '!C56</f>
        <v>0</v>
      </c>
      <c r="C56" s="42">
        <f>'S3 Maquette '!E56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7"/>
      <c r="V56" s="49"/>
    </row>
    <row r="57" spans="1:22" ht="30.6" customHeight="1" x14ac:dyDescent="0.25">
      <c r="A57" s="42">
        <f>'S3 Maquette '!B57</f>
        <v>0</v>
      </c>
      <c r="B57" s="42">
        <f>'S3 Maquette '!C57</f>
        <v>0</v>
      </c>
      <c r="C57" s="42">
        <f>'S3 Maquette '!E57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7"/>
      <c r="V57" s="49"/>
    </row>
    <row r="58" spans="1:22" ht="30.6" customHeight="1" x14ac:dyDescent="0.25">
      <c r="A58" s="42">
        <f>'S3 Maquette '!B58</f>
        <v>0</v>
      </c>
      <c r="B58" s="42">
        <f>'S3 Maquette '!C58</f>
        <v>0</v>
      </c>
      <c r="C58" s="42">
        <f>'S3 Maquette '!E58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7"/>
      <c r="V58" s="49"/>
    </row>
    <row r="59" spans="1:22" ht="30.6" customHeight="1" x14ac:dyDescent="0.25">
      <c r="A59" s="42">
        <f>'S3 Maquette '!B59</f>
        <v>0</v>
      </c>
      <c r="B59" s="42">
        <f>'S3 Maquette '!C59</f>
        <v>0</v>
      </c>
      <c r="C59" s="42">
        <f>'S3 Maquette '!E59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7"/>
      <c r="V59" s="49"/>
    </row>
    <row r="60" spans="1:22" ht="30.6" customHeight="1" x14ac:dyDescent="0.25">
      <c r="A60" s="42">
        <f>'S3 Maquette '!B60</f>
        <v>0</v>
      </c>
      <c r="B60" s="42">
        <f>'S3 Maquette '!C60</f>
        <v>0</v>
      </c>
      <c r="C60" s="42">
        <f>'S3 Maquette '!E60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7"/>
      <c r="V60" s="49"/>
    </row>
    <row r="61" spans="1:22" ht="30.6" customHeight="1" x14ac:dyDescent="0.25">
      <c r="A61" s="42">
        <f>'S3 Maquette '!B61</f>
        <v>0</v>
      </c>
      <c r="B61" s="42">
        <f>'S3 Maquette '!C61</f>
        <v>0</v>
      </c>
      <c r="C61" s="42">
        <f>'S3 Maquette '!E61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7"/>
      <c r="V61" s="49"/>
    </row>
    <row r="62" spans="1:22" ht="30.6" customHeight="1" x14ac:dyDescent="0.25">
      <c r="A62" s="42">
        <f>'S3 Maquette '!B62</f>
        <v>0</v>
      </c>
      <c r="B62" s="42">
        <f>'S3 Maquette '!C62</f>
        <v>0</v>
      </c>
      <c r="C62" s="42">
        <f>'S3 Maquette '!E62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7"/>
      <c r="V62" s="49"/>
    </row>
    <row r="63" spans="1:22" ht="30.6" customHeight="1" x14ac:dyDescent="0.25">
      <c r="A63" s="42">
        <f>'S3 Maquette '!B63</f>
        <v>0</v>
      </c>
      <c r="B63" s="42">
        <f>'S3 Maquette '!C63</f>
        <v>0</v>
      </c>
      <c r="C63" s="42">
        <f>'S3 Maquette '!E63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7"/>
      <c r="V63" s="49"/>
    </row>
    <row r="64" spans="1:22" ht="30.6" customHeight="1" x14ac:dyDescent="0.25">
      <c r="A64" s="42">
        <f>'S3 Maquette '!B64</f>
        <v>0</v>
      </c>
      <c r="B64" s="42">
        <f>'S3 Maquette '!C64</f>
        <v>0</v>
      </c>
      <c r="C64" s="42">
        <f>'S3 Maquette '!E64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7"/>
      <c r="V64" s="49"/>
    </row>
    <row r="65" spans="1:22" ht="30.6" customHeight="1" x14ac:dyDescent="0.25">
      <c r="A65" s="42">
        <f>'S3 Maquette '!B65</f>
        <v>0</v>
      </c>
      <c r="B65" s="42">
        <f>'S3 Maquette '!C65</f>
        <v>0</v>
      </c>
      <c r="C65" s="42">
        <f>'S3 Maquette '!E65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7"/>
      <c r="V65" s="49"/>
    </row>
    <row r="66" spans="1:22" ht="30.6" customHeight="1" x14ac:dyDescent="0.25">
      <c r="A66" s="42">
        <f>'S3 Maquette '!B66</f>
        <v>0</v>
      </c>
      <c r="B66" s="42">
        <f>'S3 Maquette '!C66</f>
        <v>0</v>
      </c>
      <c r="C66" s="42">
        <f>'S3 Maquette '!E66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7"/>
      <c r="V66" s="49"/>
    </row>
    <row r="67" spans="1:22" ht="30.6" customHeight="1" x14ac:dyDescent="0.25">
      <c r="A67" s="42">
        <f>'S3 Maquette '!B67</f>
        <v>0</v>
      </c>
      <c r="B67" s="42">
        <f>'S3 Maquette '!C67</f>
        <v>0</v>
      </c>
      <c r="C67" s="42">
        <f>'S3 Maquette '!E67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7"/>
      <c r="V67" s="49"/>
    </row>
    <row r="68" spans="1:22" ht="30.6" customHeight="1" x14ac:dyDescent="0.25">
      <c r="A68" s="42">
        <f>'S3 Maquette '!B68</f>
        <v>0</v>
      </c>
      <c r="B68" s="42">
        <f>'S3 Maquette '!C68</f>
        <v>0</v>
      </c>
      <c r="C68" s="42">
        <f>'S3 Maquette '!E68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7"/>
      <c r="V68" s="49"/>
    </row>
    <row r="69" spans="1:22" ht="30.6" customHeight="1" x14ac:dyDescent="0.25">
      <c r="A69" s="42">
        <f>'S3 Maquette '!B69</f>
        <v>0</v>
      </c>
      <c r="B69" s="42">
        <f>'S3 Maquette '!C69</f>
        <v>0</v>
      </c>
      <c r="C69" s="42">
        <f>'S3 Maquette '!E69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7"/>
      <c r="V69" s="49"/>
    </row>
    <row r="70" spans="1:22" ht="30.6" customHeight="1" x14ac:dyDescent="0.25">
      <c r="A70" s="42">
        <f>'S3 Maquette '!B70</f>
        <v>0</v>
      </c>
      <c r="B70" s="42">
        <f>'S3 Maquette '!C70</f>
        <v>0</v>
      </c>
      <c r="C70" s="42">
        <f>'S3 Maquette '!E70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7"/>
      <c r="V70" s="49"/>
    </row>
    <row r="71" spans="1:22" ht="30.6" customHeight="1" x14ac:dyDescent="0.25">
      <c r="A71" s="42">
        <f>'S3 Maquette '!B71</f>
        <v>0</v>
      </c>
      <c r="B71" s="42">
        <f>'S3 Maquette '!C71</f>
        <v>0</v>
      </c>
      <c r="C71" s="42">
        <f>'S3 Maquette '!E71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7"/>
      <c r="V71" s="49"/>
    </row>
    <row r="72" spans="1:22" ht="30.6" customHeight="1" x14ac:dyDescent="0.25">
      <c r="A72" s="42">
        <f>'S3 Maquette '!B72</f>
        <v>0</v>
      </c>
      <c r="B72" s="42">
        <f>'S3 Maquette '!C72</f>
        <v>0</v>
      </c>
      <c r="C72" s="42">
        <f>'S3 Maquette '!E72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7"/>
      <c r="V72" s="49"/>
    </row>
    <row r="73" spans="1:22" ht="30.6" customHeight="1" x14ac:dyDescent="0.25">
      <c r="A73" s="42">
        <f>'S3 Maquette '!B73</f>
        <v>0</v>
      </c>
      <c r="B73" s="42">
        <f>'S3 Maquette '!C73</f>
        <v>0</v>
      </c>
      <c r="C73" s="42">
        <f>'S3 Maquette '!E73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7"/>
      <c r="V73" s="49"/>
    </row>
    <row r="74" spans="1:22" ht="30.6" customHeight="1" x14ac:dyDescent="0.25">
      <c r="A74" s="42">
        <f>'S3 Maquette '!B74</f>
        <v>0</v>
      </c>
      <c r="B74" s="42">
        <f>'S3 Maquette '!C74</f>
        <v>0</v>
      </c>
      <c r="C74" s="42">
        <f>'S3 Maquette '!E74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7"/>
      <c r="V74" s="49"/>
    </row>
    <row r="75" spans="1:22" ht="30.6" customHeight="1" x14ac:dyDescent="0.25">
      <c r="A75" s="42">
        <f>'S3 Maquette '!B75</f>
        <v>0</v>
      </c>
      <c r="B75" s="42">
        <f>'S3 Maquette '!C75</f>
        <v>0</v>
      </c>
      <c r="C75" s="42">
        <f>'S3 Maquette '!E75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7"/>
      <c r="V75" s="49"/>
    </row>
    <row r="76" spans="1:22" ht="30.6" customHeight="1" x14ac:dyDescent="0.25">
      <c r="A76" s="42">
        <f>'S3 Maquette '!B76</f>
        <v>0</v>
      </c>
      <c r="B76" s="42">
        <f>'S3 Maquette '!C76</f>
        <v>0</v>
      </c>
      <c r="C76" s="42">
        <f>'S3 Maquette '!E76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7"/>
      <c r="V76" s="49"/>
    </row>
    <row r="77" spans="1:22" ht="30.6" customHeight="1" x14ac:dyDescent="0.25">
      <c r="A77" s="42">
        <f>'S3 Maquette '!B77</f>
        <v>0</v>
      </c>
      <c r="B77" s="42">
        <f>'S3 Maquette '!C77</f>
        <v>0</v>
      </c>
      <c r="C77" s="42">
        <f>'S3 Maquette '!E77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7"/>
      <c r="V77" s="49"/>
    </row>
    <row r="78" spans="1:22" ht="30.6" customHeight="1" x14ac:dyDescent="0.25">
      <c r="A78" s="42">
        <f>'S3 Maquette '!B78</f>
        <v>0</v>
      </c>
      <c r="B78" s="42">
        <f>'S3 Maquette '!C78</f>
        <v>0</v>
      </c>
      <c r="C78" s="42">
        <f>'S3 Maquette '!E78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7"/>
      <c r="V78" s="49"/>
    </row>
    <row r="79" spans="1:22" ht="30.6" customHeight="1" x14ac:dyDescent="0.25">
      <c r="A79" s="42">
        <f>'S3 Maquette '!B79</f>
        <v>0</v>
      </c>
      <c r="B79" s="42">
        <f>'S3 Maquette '!C79</f>
        <v>0</v>
      </c>
      <c r="C79" s="42">
        <f>'S3 Maquette '!E79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7"/>
      <c r="V79" s="49"/>
    </row>
    <row r="80" spans="1:22" ht="30.6" customHeight="1" x14ac:dyDescent="0.25">
      <c r="A80" s="42">
        <f>'S3 Maquette '!B80</f>
        <v>0</v>
      </c>
      <c r="B80" s="42">
        <f>'S3 Maquette '!C80</f>
        <v>0</v>
      </c>
      <c r="C80" s="42">
        <f>'S3 Maquette '!E80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7"/>
      <c r="V80" s="49"/>
    </row>
    <row r="81" spans="1:22" ht="30.6" customHeight="1" x14ac:dyDescent="0.25">
      <c r="A81" s="42">
        <f>'S3 Maquette '!B81</f>
        <v>0</v>
      </c>
      <c r="B81" s="42">
        <f>'S3 Maquette '!C81</f>
        <v>0</v>
      </c>
      <c r="C81" s="42">
        <f>'S3 Maquette '!E81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7"/>
      <c r="V81" s="49"/>
    </row>
    <row r="82" spans="1:22" ht="30.6" customHeight="1" x14ac:dyDescent="0.25">
      <c r="A82" s="42">
        <f>'S3 Maquette '!B82</f>
        <v>0</v>
      </c>
      <c r="B82" s="42">
        <f>'S3 Maquette '!C82</f>
        <v>0</v>
      </c>
      <c r="C82" s="42">
        <f>'S3 Maquette '!E82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7"/>
      <c r="V82" s="49"/>
    </row>
    <row r="83" spans="1:22" ht="30.6" customHeight="1" x14ac:dyDescent="0.25">
      <c r="A83" s="42">
        <f>'S3 Maquette '!B83</f>
        <v>0</v>
      </c>
      <c r="B83" s="42">
        <f>'S3 Maquette '!C83</f>
        <v>0</v>
      </c>
      <c r="C83" s="42">
        <f>'S3 Maquette '!E83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7"/>
      <c r="V83" s="49"/>
    </row>
    <row r="84" spans="1:22" ht="30.6" customHeight="1" x14ac:dyDescent="0.25">
      <c r="A84" s="42">
        <f>'S3 Maquette '!B84</f>
        <v>0</v>
      </c>
      <c r="B84" s="42">
        <f>'S3 Maquette '!C84</f>
        <v>0</v>
      </c>
      <c r="C84" s="42">
        <f>'S3 Maquette '!E84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7"/>
      <c r="V84" s="49"/>
    </row>
    <row r="85" spans="1:22" ht="30.6" customHeight="1" x14ac:dyDescent="0.25">
      <c r="A85" s="42">
        <f>'S3 Maquette '!B85</f>
        <v>0</v>
      </c>
      <c r="B85" s="42">
        <f>'S3 Maquette '!C85</f>
        <v>0</v>
      </c>
      <c r="C85" s="42">
        <f>'S3 Maquette '!E85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7"/>
      <c r="V85" s="49"/>
    </row>
    <row r="86" spans="1:22" ht="30.6" customHeight="1" x14ac:dyDescent="0.25">
      <c r="A86" s="42">
        <f>'S3 Maquette '!B86</f>
        <v>0</v>
      </c>
      <c r="B86" s="42">
        <f>'S3 Maquette '!C86</f>
        <v>0</v>
      </c>
      <c r="C86" s="42">
        <f>'S3 Maquette '!E86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7"/>
      <c r="V86" s="49"/>
    </row>
    <row r="87" spans="1:22" ht="30.6" customHeight="1" x14ac:dyDescent="0.25">
      <c r="A87" s="42">
        <f>'S3 Maquette '!B87</f>
        <v>0</v>
      </c>
      <c r="B87" s="42">
        <f>'S3 Maquette '!C87</f>
        <v>0</v>
      </c>
      <c r="C87" s="42">
        <f>'S3 Maquette '!E87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7"/>
      <c r="V87" s="49"/>
    </row>
    <row r="88" spans="1:22" ht="30.6" customHeight="1" x14ac:dyDescent="0.25">
      <c r="A88" s="42">
        <f>'S3 Maquette '!B88</f>
        <v>0</v>
      </c>
      <c r="B88" s="42">
        <f>'S3 Maquette '!C88</f>
        <v>0</v>
      </c>
      <c r="C88" s="42">
        <f>'S3 Maquette '!E88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7"/>
      <c r="V88" s="49"/>
    </row>
    <row r="89" spans="1:22" ht="30.6" customHeight="1" x14ac:dyDescent="0.25">
      <c r="A89" s="42">
        <f>'S3 Maquette '!B89</f>
        <v>0</v>
      </c>
      <c r="B89" s="42">
        <f>'S3 Maquette '!C89</f>
        <v>0</v>
      </c>
      <c r="C89" s="42">
        <f>'S3 Maquette '!E89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7"/>
      <c r="V89" s="49"/>
    </row>
    <row r="90" spans="1:22" ht="30.6" customHeight="1" x14ac:dyDescent="0.25">
      <c r="A90" s="42">
        <f>'S3 Maquette '!B90</f>
        <v>0</v>
      </c>
      <c r="B90" s="42">
        <f>'S3 Maquette '!C90</f>
        <v>0</v>
      </c>
      <c r="C90" s="42">
        <f>'S3 Maquette '!E90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7"/>
      <c r="V90" s="49"/>
    </row>
    <row r="91" spans="1:22" ht="30.6" customHeight="1" x14ac:dyDescent="0.25">
      <c r="A91" s="42">
        <f>'S3 Maquette '!B91</f>
        <v>0</v>
      </c>
      <c r="B91" s="42">
        <f>'S3 Maquette '!C91</f>
        <v>0</v>
      </c>
      <c r="C91" s="42">
        <f>'S3 Maquette '!E91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7"/>
      <c r="V91" s="49"/>
    </row>
    <row r="92" spans="1:22" ht="30.6" customHeight="1" x14ac:dyDescent="0.25">
      <c r="A92" s="42">
        <f>'S3 Maquette '!B92</f>
        <v>0</v>
      </c>
      <c r="B92" s="42">
        <f>'S3 Maquette '!C92</f>
        <v>0</v>
      </c>
      <c r="C92" s="42">
        <f>'S3 Maquette '!E92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7"/>
      <c r="V92" s="49"/>
    </row>
    <row r="93" spans="1:22" ht="30.6" customHeight="1" x14ac:dyDescent="0.25">
      <c r="A93" s="42">
        <f>'S3 Maquette '!B93</f>
        <v>0</v>
      </c>
      <c r="B93" s="42">
        <f>'S3 Maquette '!C93</f>
        <v>0</v>
      </c>
      <c r="C93" s="42">
        <f>'S3 Maquette '!E93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7"/>
      <c r="V93" s="49"/>
    </row>
    <row r="94" spans="1:22" ht="30.6" customHeight="1" x14ac:dyDescent="0.25">
      <c r="A94" s="42">
        <f>'S3 Maquette '!B94</f>
        <v>0</v>
      </c>
      <c r="B94" s="42">
        <f>'S3 Maquette '!C94</f>
        <v>0</v>
      </c>
      <c r="C94" s="42">
        <f>'S3 Maquette '!E94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7"/>
      <c r="V94" s="49"/>
    </row>
    <row r="95" spans="1:22" ht="30.6" customHeight="1" x14ac:dyDescent="0.25">
      <c r="A95" s="42">
        <f>'S3 Maquette '!B95</f>
        <v>0</v>
      </c>
      <c r="B95" s="42">
        <f>'S3 Maquette '!C95</f>
        <v>0</v>
      </c>
      <c r="C95" s="42">
        <f>'S3 Maquette '!E95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7"/>
      <c r="V95" s="49"/>
    </row>
    <row r="96" spans="1:22" ht="30.6" customHeight="1" x14ac:dyDescent="0.25">
      <c r="A96" s="42">
        <f>'S3 Maquette '!B96</f>
        <v>0</v>
      </c>
      <c r="B96" s="42">
        <f>'S3 Maquette '!C96</f>
        <v>0</v>
      </c>
      <c r="C96" s="42">
        <f>'S3 Maquette '!E96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7"/>
      <c r="V96" s="49"/>
    </row>
    <row r="97" spans="1:22" ht="30.6" customHeight="1" x14ac:dyDescent="0.25">
      <c r="A97" s="42">
        <f>'S3 Maquette '!B97</f>
        <v>0</v>
      </c>
      <c r="B97" s="42">
        <f>'S3 Maquette '!C97</f>
        <v>0</v>
      </c>
      <c r="C97" s="42">
        <f>'S3 Maquette '!E97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7"/>
      <c r="V97" s="49"/>
    </row>
    <row r="98" spans="1:22" ht="30.6" customHeight="1" x14ac:dyDescent="0.25">
      <c r="A98" s="42">
        <f>'S3 Maquette '!B98</f>
        <v>0</v>
      </c>
      <c r="B98" s="42">
        <f>'S3 Maquette '!C98</f>
        <v>0</v>
      </c>
      <c r="C98" s="42">
        <f>'S3 Maquette '!E98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7"/>
      <c r="V98" s="49"/>
    </row>
    <row r="99" spans="1:22" ht="30.6" customHeight="1" x14ac:dyDescent="0.25">
      <c r="A99" s="42">
        <f>'S3 Maquette '!B99</f>
        <v>0</v>
      </c>
      <c r="B99" s="42">
        <f>'S3 Maquette '!C99</f>
        <v>0</v>
      </c>
      <c r="C99" s="42">
        <f>'S3 Maquette '!E99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7"/>
      <c r="V99" s="49"/>
    </row>
    <row r="100" spans="1:22" ht="30.6" customHeight="1" x14ac:dyDescent="0.25">
      <c r="A100" s="42">
        <f>'S3 Maquette '!B100</f>
        <v>0</v>
      </c>
      <c r="B100" s="42">
        <f>'S3 Maquette '!C100</f>
        <v>0</v>
      </c>
      <c r="C100" s="42">
        <f>'S3 Maquette '!E100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7"/>
      <c r="V100" s="49"/>
    </row>
    <row r="101" spans="1:22" ht="30.6" customHeight="1" x14ac:dyDescent="0.25">
      <c r="A101" s="42">
        <f>'S3 Maquette '!B101</f>
        <v>0</v>
      </c>
      <c r="B101" s="42">
        <f>'S3 Maquette '!C101</f>
        <v>0</v>
      </c>
      <c r="C101" s="42">
        <f>'S3 Maquette '!E101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7"/>
      <c r="V101" s="49"/>
    </row>
    <row r="102" spans="1:22" ht="30.6" customHeight="1" x14ac:dyDescent="0.25">
      <c r="A102" s="42">
        <f>'S3 Maquette '!B102</f>
        <v>0</v>
      </c>
      <c r="B102" s="42">
        <f>'S3 Maquette '!C102</f>
        <v>0</v>
      </c>
      <c r="C102" s="42">
        <f>'S3 Maquette '!E102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7"/>
      <c r="V102" s="49"/>
    </row>
    <row r="103" spans="1:22" ht="30.6" customHeight="1" x14ac:dyDescent="0.25">
      <c r="A103" s="42">
        <f>'S3 Maquette '!B103</f>
        <v>0</v>
      </c>
      <c r="B103" s="42">
        <f>'S3 Maquette '!C103</f>
        <v>0</v>
      </c>
      <c r="C103" s="42">
        <f>'S3 Maquette '!E103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7"/>
      <c r="V103" s="49"/>
    </row>
    <row r="104" spans="1:22" ht="30.6" customHeight="1" x14ac:dyDescent="0.25">
      <c r="A104" s="42">
        <f>'S3 Maquette '!B104</f>
        <v>0</v>
      </c>
      <c r="B104" s="42">
        <f>'S3 Maquette '!C104</f>
        <v>0</v>
      </c>
      <c r="C104" s="42">
        <f>'S3 Maquette '!E104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7"/>
      <c r="V104" s="49"/>
    </row>
    <row r="105" spans="1:22" ht="30.6" customHeight="1" x14ac:dyDescent="0.25">
      <c r="A105" s="42">
        <f>'S3 Maquette '!B105</f>
        <v>0</v>
      </c>
      <c r="B105" s="42">
        <f>'S3 Maquette '!C105</f>
        <v>0</v>
      </c>
      <c r="C105" s="42">
        <f>'S3 Maquette '!E105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7"/>
      <c r="V105" s="49"/>
    </row>
    <row r="106" spans="1:22" ht="30.6" customHeight="1" x14ac:dyDescent="0.25">
      <c r="A106" s="42">
        <f>'S3 Maquette '!B106</f>
        <v>0</v>
      </c>
      <c r="B106" s="42">
        <f>'S3 Maquette '!C106</f>
        <v>0</v>
      </c>
      <c r="C106" s="42">
        <f>'S3 Maquette '!E106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7"/>
      <c r="V106" s="49"/>
    </row>
    <row r="107" spans="1:22" ht="30.6" customHeight="1" x14ac:dyDescent="0.25">
      <c r="A107" s="42">
        <f>'S3 Maquette '!B107</f>
        <v>0</v>
      </c>
      <c r="B107" s="42">
        <f>'S3 Maquette '!C107</f>
        <v>0</v>
      </c>
      <c r="C107" s="42">
        <f>'S3 Maquette '!E107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7"/>
      <c r="V107" s="49"/>
    </row>
    <row r="108" spans="1:22" ht="30.6" customHeight="1" x14ac:dyDescent="0.25">
      <c r="A108" s="42">
        <f>'S3 Maquette '!B108</f>
        <v>0</v>
      </c>
      <c r="B108" s="42">
        <f>'S3 Maquette '!C108</f>
        <v>0</v>
      </c>
      <c r="C108" s="42">
        <f>'S3 Maquette '!E108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7"/>
      <c r="V108" s="49"/>
    </row>
    <row r="109" spans="1:22" ht="30.6" customHeight="1" x14ac:dyDescent="0.25">
      <c r="A109" s="42">
        <f>'S3 Maquette '!B109</f>
        <v>0</v>
      </c>
      <c r="B109" s="42">
        <f>'S3 Maquette '!C109</f>
        <v>0</v>
      </c>
      <c r="C109" s="42">
        <f>'S3 Maquette '!E109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7"/>
      <c r="V109" s="49"/>
    </row>
    <row r="110" spans="1:22" ht="30.6" customHeight="1" x14ac:dyDescent="0.25">
      <c r="A110" s="42">
        <f>'S3 Maquette '!B110</f>
        <v>0</v>
      </c>
      <c r="B110" s="42">
        <f>'S3 Maquette '!C110</f>
        <v>0</v>
      </c>
      <c r="C110" s="42">
        <f>'S3 Maquette '!E110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7"/>
      <c r="V110" s="49"/>
    </row>
    <row r="111" spans="1:22" ht="30.6" customHeight="1" x14ac:dyDescent="0.25">
      <c r="A111" s="42">
        <f>'S3 Maquette '!B111</f>
        <v>0</v>
      </c>
      <c r="B111" s="42">
        <f>'S3 Maquette '!C111</f>
        <v>0</v>
      </c>
      <c r="C111" s="42">
        <f>'S3 Maquette '!E111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7"/>
      <c r="V111" s="49"/>
    </row>
    <row r="112" spans="1:22" ht="30.6" customHeight="1" x14ac:dyDescent="0.25">
      <c r="A112" s="42">
        <f>'S3 Maquette '!B112</f>
        <v>0</v>
      </c>
      <c r="B112" s="42">
        <f>'S3 Maquette '!C112</f>
        <v>0</v>
      </c>
      <c r="C112" s="42">
        <f>'S3 Maquette '!E112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7"/>
      <c r="V112" s="49"/>
    </row>
    <row r="113" spans="1:22" ht="30.6" customHeight="1" x14ac:dyDescent="0.25">
      <c r="A113" s="42">
        <f>'S3 Maquette '!B113</f>
        <v>0</v>
      </c>
      <c r="B113" s="42">
        <f>'S3 Maquette '!C113</f>
        <v>0</v>
      </c>
      <c r="C113" s="42">
        <f>'S3 Maquette '!E113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7"/>
      <c r="V113" s="49"/>
    </row>
    <row r="114" spans="1:22" ht="30.6" customHeight="1" x14ac:dyDescent="0.25">
      <c r="A114" s="42">
        <f>'S3 Maquette '!B114</f>
        <v>0</v>
      </c>
      <c r="B114" s="42">
        <f>'S3 Maquette '!C114</f>
        <v>0</v>
      </c>
      <c r="C114" s="42">
        <f>'S3 Maquette '!E114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7"/>
      <c r="V114" s="49"/>
    </row>
    <row r="115" spans="1:22" ht="30.6" customHeight="1" x14ac:dyDescent="0.25">
      <c r="A115" s="42">
        <f>'S3 Maquette '!B115</f>
        <v>0</v>
      </c>
      <c r="B115" s="42">
        <f>'S3 Maquette '!C115</f>
        <v>0</v>
      </c>
      <c r="C115" s="42">
        <f>'S3 Maquette '!E115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7"/>
      <c r="V115" s="49"/>
    </row>
    <row r="116" spans="1:22" ht="30.6" customHeight="1" x14ac:dyDescent="0.25">
      <c r="A116" s="42">
        <f>'S3 Maquette '!B116</f>
        <v>0</v>
      </c>
      <c r="B116" s="42">
        <f>'S3 Maquette '!C116</f>
        <v>0</v>
      </c>
      <c r="C116" s="42">
        <f>'S3 Maquette '!E116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7"/>
      <c r="V116" s="49"/>
    </row>
    <row r="117" spans="1:22" ht="30.6" customHeight="1" x14ac:dyDescent="0.25">
      <c r="A117" s="42">
        <f>'S3 Maquette '!B117</f>
        <v>0</v>
      </c>
      <c r="B117" s="42">
        <f>'S3 Maquette '!C117</f>
        <v>0</v>
      </c>
      <c r="C117" s="42">
        <f>'S3 Maquette '!E117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7"/>
      <c r="V117" s="49"/>
    </row>
    <row r="118" spans="1:22" ht="30.6" customHeight="1" x14ac:dyDescent="0.25">
      <c r="A118" s="42">
        <f>'S3 Maquette '!B118</f>
        <v>0</v>
      </c>
      <c r="B118" s="42">
        <f>'S3 Maquette '!C118</f>
        <v>0</v>
      </c>
      <c r="C118" s="42">
        <f>'S3 Maquette '!E118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7"/>
      <c r="V118" s="49"/>
    </row>
    <row r="119" spans="1:22" ht="30.6" customHeight="1" x14ac:dyDescent="0.25">
      <c r="A119" s="42">
        <f>'S3 Maquette '!B119</f>
        <v>0</v>
      </c>
      <c r="B119" s="42">
        <f>'S3 Maquette '!C119</f>
        <v>0</v>
      </c>
      <c r="C119" s="42">
        <f>'S3 Maquette '!E119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7"/>
      <c r="V119" s="49"/>
    </row>
    <row r="120" spans="1:22" ht="30.6" customHeight="1" x14ac:dyDescent="0.25">
      <c r="A120" s="42">
        <f>'S3 Maquette '!B120</f>
        <v>0</v>
      </c>
      <c r="B120" s="42">
        <f>'S3 Maquette '!C120</f>
        <v>0</v>
      </c>
      <c r="C120" s="42">
        <f>'S3 Maquette '!E120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7"/>
      <c r="V120" s="49"/>
    </row>
    <row r="121" spans="1:22" ht="30.6" customHeight="1" x14ac:dyDescent="0.25">
      <c r="A121" s="42">
        <f>'S3 Maquette '!B121</f>
        <v>0</v>
      </c>
      <c r="B121" s="42">
        <f>'S3 Maquette '!C121</f>
        <v>0</v>
      </c>
      <c r="C121" s="42">
        <f>'S3 Maquette '!E121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7"/>
      <c r="V121" s="49"/>
    </row>
    <row r="122" spans="1:22" ht="30.6" customHeight="1" x14ac:dyDescent="0.25">
      <c r="A122" s="42">
        <f>'S3 Maquette '!B122</f>
        <v>0</v>
      </c>
      <c r="B122" s="42">
        <f>'S3 Maquette '!C122</f>
        <v>0</v>
      </c>
      <c r="C122" s="42">
        <f>'S3 Maquette '!E122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7"/>
      <c r="V122" s="49"/>
    </row>
    <row r="123" spans="1:22" ht="30.6" customHeight="1" x14ac:dyDescent="0.25">
      <c r="A123" s="42">
        <f>'S3 Maquette '!B123</f>
        <v>0</v>
      </c>
      <c r="B123" s="42">
        <f>'S3 Maquette '!C123</f>
        <v>0</v>
      </c>
      <c r="C123" s="42">
        <f>'S3 Maquette '!E123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7"/>
      <c r="V123" s="49"/>
    </row>
    <row r="124" spans="1:22" ht="30.6" customHeight="1" x14ac:dyDescent="0.25">
      <c r="A124" s="42">
        <f>'S3 Maquette '!B124</f>
        <v>0</v>
      </c>
      <c r="B124" s="42">
        <f>'S3 Maquette '!C124</f>
        <v>0</v>
      </c>
      <c r="C124" s="42">
        <f>'S3 Maquette '!E124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7"/>
      <c r="V124" s="49"/>
    </row>
    <row r="125" spans="1:22" ht="30.6" customHeight="1" x14ac:dyDescent="0.25">
      <c r="A125" s="42">
        <f>'S3 Maquette '!B125</f>
        <v>0</v>
      </c>
      <c r="B125" s="42">
        <f>'S3 Maquette '!C125</f>
        <v>0</v>
      </c>
      <c r="C125" s="42">
        <f>'S3 Maquette '!E125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7"/>
      <c r="V125" s="49"/>
    </row>
    <row r="126" spans="1:22" ht="30.6" customHeight="1" x14ac:dyDescent="0.25">
      <c r="A126" s="42">
        <f>'S3 Maquette '!B126</f>
        <v>0</v>
      </c>
      <c r="B126" s="42">
        <f>'S3 Maquette '!C126</f>
        <v>0</v>
      </c>
      <c r="C126" s="42">
        <f>'S3 Maquette '!E126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7"/>
      <c r="V126" s="49"/>
    </row>
    <row r="127" spans="1:22" ht="30.6" customHeight="1" x14ac:dyDescent="0.25">
      <c r="A127" s="42">
        <f>'S3 Maquette '!B127</f>
        <v>0</v>
      </c>
      <c r="B127" s="42">
        <f>'S3 Maquette '!C127</f>
        <v>0</v>
      </c>
      <c r="C127" s="42">
        <f>'S3 Maquette '!E127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7"/>
      <c r="V127" s="49"/>
    </row>
    <row r="128" spans="1:22" ht="30.6" customHeight="1" x14ac:dyDescent="0.25">
      <c r="A128" s="42">
        <f>'S3 Maquette '!B128</f>
        <v>0</v>
      </c>
      <c r="B128" s="42">
        <f>'S3 Maquette '!C128</f>
        <v>0</v>
      </c>
      <c r="C128" s="42">
        <f>'S3 Maquette '!E128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7"/>
      <c r="V128" s="49"/>
    </row>
    <row r="129" spans="1:22" ht="30.6" customHeight="1" x14ac:dyDescent="0.25">
      <c r="A129" s="42">
        <f>'S3 Maquette '!B129</f>
        <v>0</v>
      </c>
      <c r="B129" s="42">
        <f>'S3 Maquette '!C129</f>
        <v>0</v>
      </c>
      <c r="C129" s="42">
        <f>'S3 Maquette '!E129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7"/>
      <c r="V129" s="49"/>
    </row>
    <row r="130" spans="1:22" ht="30.6" customHeight="1" x14ac:dyDescent="0.25">
      <c r="A130" s="42">
        <f>'S3 Maquette '!B130</f>
        <v>0</v>
      </c>
      <c r="B130" s="42">
        <f>'S3 Maquette '!C130</f>
        <v>0</v>
      </c>
      <c r="C130" s="42">
        <f>'S3 Maquette '!E130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7"/>
      <c r="V130" s="49"/>
    </row>
    <row r="131" spans="1:22" ht="30.6" customHeight="1" x14ac:dyDescent="0.25">
      <c r="A131" s="42">
        <f>'S3 Maquette '!B131</f>
        <v>0</v>
      </c>
      <c r="B131" s="42">
        <f>'S3 Maquette '!C131</f>
        <v>0</v>
      </c>
      <c r="C131" s="42">
        <f>'S3 Maquette '!E131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7"/>
      <c r="V131" s="49"/>
    </row>
    <row r="132" spans="1:22" ht="30.6" customHeight="1" x14ac:dyDescent="0.25">
      <c r="A132" s="42">
        <f>'S3 Maquette '!B132</f>
        <v>0</v>
      </c>
      <c r="B132" s="42">
        <f>'S3 Maquette '!C132</f>
        <v>0</v>
      </c>
      <c r="C132" s="42">
        <f>'S3 Maquette '!E132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7"/>
      <c r="V132" s="49"/>
    </row>
    <row r="133" spans="1:22" ht="30.6" customHeight="1" x14ac:dyDescent="0.25">
      <c r="A133" s="42">
        <f>'S3 Maquette '!B133</f>
        <v>0</v>
      </c>
      <c r="B133" s="42">
        <f>'S3 Maquette '!C133</f>
        <v>0</v>
      </c>
      <c r="C133" s="42">
        <f>'S3 Maquette '!E133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7"/>
      <c r="V133" s="49"/>
    </row>
    <row r="134" spans="1:22" ht="30.6" customHeight="1" x14ac:dyDescent="0.25">
      <c r="A134" s="42">
        <f>'S3 Maquette '!B134</f>
        <v>0</v>
      </c>
      <c r="B134" s="42">
        <f>'S3 Maquette '!C134</f>
        <v>0</v>
      </c>
      <c r="C134" s="42">
        <f>'S3 Maquette '!E134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7"/>
      <c r="V134" s="49"/>
    </row>
    <row r="135" spans="1:22" ht="30.6" customHeight="1" x14ac:dyDescent="0.25">
      <c r="A135" s="42">
        <f>'S3 Maquette '!B135</f>
        <v>0</v>
      </c>
      <c r="B135" s="42">
        <f>'S3 Maquette '!C135</f>
        <v>0</v>
      </c>
      <c r="C135" s="42">
        <f>'S3 Maquette '!E135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7"/>
      <c r="V135" s="49"/>
    </row>
    <row r="136" spans="1:22" ht="30.6" customHeight="1" x14ac:dyDescent="0.25">
      <c r="A136" s="42">
        <f>'S3 Maquette '!B136</f>
        <v>0</v>
      </c>
      <c r="B136" s="42">
        <f>'S3 Maquette '!C136</f>
        <v>0</v>
      </c>
      <c r="C136" s="42">
        <f>'S3 Maquette '!E136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7"/>
      <c r="V136" s="49"/>
    </row>
    <row r="137" spans="1:22" ht="30.6" customHeight="1" x14ac:dyDescent="0.25">
      <c r="A137" s="42">
        <f>'S3 Maquette '!B137</f>
        <v>0</v>
      </c>
      <c r="B137" s="42">
        <f>'S3 Maquette '!C137</f>
        <v>0</v>
      </c>
      <c r="C137" s="42">
        <f>'S3 Maquette '!E137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7"/>
      <c r="V137" s="49"/>
    </row>
    <row r="138" spans="1:22" ht="30.6" customHeight="1" x14ac:dyDescent="0.25">
      <c r="A138" s="42">
        <f>'S3 Maquette '!B138</f>
        <v>0</v>
      </c>
      <c r="B138" s="42">
        <f>'S3 Maquette '!C138</f>
        <v>0</v>
      </c>
      <c r="C138" s="42">
        <f>'S3 Maquette '!E138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7"/>
      <c r="V138" s="49"/>
    </row>
    <row r="139" spans="1:22" ht="30.6" customHeight="1" x14ac:dyDescent="0.25">
      <c r="A139" s="42">
        <f>'S3 Maquette '!B139</f>
        <v>0</v>
      </c>
      <c r="B139" s="42">
        <f>'S3 Maquette '!C139</f>
        <v>0</v>
      </c>
      <c r="C139" s="42">
        <f>'S3 Maquette '!E139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7"/>
      <c r="V139" s="49"/>
    </row>
    <row r="140" spans="1:22" ht="30.6" customHeight="1" x14ac:dyDescent="0.25">
      <c r="A140" s="42">
        <f>'S3 Maquette '!B140</f>
        <v>0</v>
      </c>
      <c r="B140" s="42">
        <f>'S3 Maquette '!C140</f>
        <v>0</v>
      </c>
      <c r="C140" s="42">
        <f>'S3 Maquette '!E140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7"/>
      <c r="V140" s="49"/>
    </row>
    <row r="141" spans="1:22" ht="30.6" customHeight="1" x14ac:dyDescent="0.25">
      <c r="A141" s="42">
        <f>'S3 Maquette '!B141</f>
        <v>0</v>
      </c>
      <c r="B141" s="42">
        <f>'S3 Maquette '!C141</f>
        <v>0</v>
      </c>
      <c r="C141" s="42">
        <f>'S3 Maquette '!E141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7"/>
      <c r="V141" s="49"/>
    </row>
    <row r="142" spans="1:22" ht="30.6" customHeight="1" x14ac:dyDescent="0.25">
      <c r="A142" s="42">
        <f>'S3 Maquette '!B142</f>
        <v>0</v>
      </c>
      <c r="B142" s="42">
        <f>'S3 Maquette '!C142</f>
        <v>0</v>
      </c>
      <c r="C142" s="42">
        <f>'S3 Maquette '!E142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7"/>
      <c r="V142" s="49"/>
    </row>
    <row r="143" spans="1:22" ht="30.6" customHeight="1" x14ac:dyDescent="0.25">
      <c r="A143" s="42">
        <f>'S3 Maquette '!B143</f>
        <v>0</v>
      </c>
      <c r="B143" s="42">
        <f>'S3 Maquette '!C143</f>
        <v>0</v>
      </c>
      <c r="C143" s="42">
        <f>'S3 Maquette '!E143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7"/>
      <c r="V143" s="49"/>
    </row>
    <row r="144" spans="1:22" ht="30.6" customHeight="1" x14ac:dyDescent="0.25">
      <c r="A144" s="42">
        <f>'S3 Maquette '!B144</f>
        <v>0</v>
      </c>
      <c r="B144" s="42">
        <f>'S3 Maquette '!C144</f>
        <v>0</v>
      </c>
      <c r="C144" s="42">
        <f>'S3 Maquette '!E144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7"/>
      <c r="V144" s="49"/>
    </row>
    <row r="145" spans="1:22" ht="30.6" customHeight="1" x14ac:dyDescent="0.25">
      <c r="A145" s="42">
        <f>'S3 Maquette '!B145</f>
        <v>0</v>
      </c>
      <c r="B145" s="42">
        <f>'S3 Maquette '!C145</f>
        <v>0</v>
      </c>
      <c r="C145" s="42">
        <f>'S3 Maquette '!E145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7"/>
      <c r="V145" s="49"/>
    </row>
    <row r="146" spans="1:22" ht="30.6" customHeight="1" x14ac:dyDescent="0.25">
      <c r="A146" s="42">
        <f>'S3 Maquette '!B146</f>
        <v>0</v>
      </c>
      <c r="B146" s="42">
        <f>'S3 Maquette '!C146</f>
        <v>0</v>
      </c>
      <c r="C146" s="42">
        <f>'S3 Maquette '!E146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7"/>
      <c r="V146" s="49"/>
    </row>
    <row r="147" spans="1:22" ht="30.6" customHeight="1" x14ac:dyDescent="0.25">
      <c r="A147" s="42">
        <f>'S3 Maquette '!B147</f>
        <v>0</v>
      </c>
      <c r="B147" s="42">
        <f>'S3 Maquette '!C147</f>
        <v>0</v>
      </c>
      <c r="C147" s="42">
        <f>'S3 Maquette '!E147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7"/>
      <c r="V147" s="49"/>
    </row>
    <row r="148" spans="1:22" ht="30.6" customHeight="1" x14ac:dyDescent="0.25">
      <c r="A148" s="42">
        <f>'S3 Maquette '!B148</f>
        <v>0</v>
      </c>
      <c r="B148" s="42">
        <f>'S3 Maquette '!C148</f>
        <v>0</v>
      </c>
      <c r="C148" s="42">
        <f>'S3 Maquette '!E148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7"/>
      <c r="V148" s="49"/>
    </row>
    <row r="149" spans="1:22" ht="30.6" customHeight="1" x14ac:dyDescent="0.25">
      <c r="A149" s="42">
        <f>'S3 Maquette '!B149</f>
        <v>0</v>
      </c>
      <c r="B149" s="42">
        <f>'S3 Maquette '!C149</f>
        <v>0</v>
      </c>
      <c r="C149" s="42">
        <f>'S3 Maquette '!E149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7"/>
      <c r="V149" s="49"/>
    </row>
    <row r="150" spans="1:22" ht="30.6" customHeight="1" x14ac:dyDescent="0.25">
      <c r="A150" s="42">
        <f>'S3 Maquette '!B150</f>
        <v>0</v>
      </c>
      <c r="B150" s="42">
        <f>'S3 Maquette '!C150</f>
        <v>0</v>
      </c>
      <c r="C150" s="42">
        <f>'S3 Maquette '!E150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7"/>
      <c r="V150" s="49"/>
    </row>
    <row r="151" spans="1:22" ht="30.6" customHeight="1" x14ac:dyDescent="0.25">
      <c r="A151" s="42">
        <f>'S3 Maquette '!B151</f>
        <v>0</v>
      </c>
      <c r="B151" s="42">
        <f>'S3 Maquette '!C151</f>
        <v>0</v>
      </c>
      <c r="C151" s="42">
        <f>'S3 Maquette '!E151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7"/>
      <c r="V151" s="49"/>
    </row>
    <row r="152" spans="1:22" ht="30.6" customHeight="1" x14ac:dyDescent="0.25">
      <c r="A152" s="42">
        <f>'S3 Maquette '!B152</f>
        <v>0</v>
      </c>
      <c r="B152" s="42">
        <f>'S3 Maquette '!C152</f>
        <v>0</v>
      </c>
      <c r="C152" s="42">
        <f>'S3 Maquette '!E152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7"/>
      <c r="V152" s="49"/>
    </row>
    <row r="153" spans="1:22" ht="30.6" customHeight="1" x14ac:dyDescent="0.25">
      <c r="A153" s="42">
        <f>'S3 Maquette '!B153</f>
        <v>0</v>
      </c>
      <c r="B153" s="42">
        <f>'S3 Maquette '!C153</f>
        <v>0</v>
      </c>
      <c r="C153" s="42">
        <f>'S3 Maquette '!E153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7"/>
      <c r="V153" s="49"/>
    </row>
    <row r="154" spans="1:22" ht="30.6" customHeight="1" x14ac:dyDescent="0.25">
      <c r="A154" s="42">
        <f>'S3 Maquette '!B154</f>
        <v>0</v>
      </c>
      <c r="B154" s="42">
        <f>'S3 Maquette '!C154</f>
        <v>0</v>
      </c>
      <c r="C154" s="42">
        <f>'S3 Maquette '!E154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7"/>
      <c r="V154" s="49"/>
    </row>
    <row r="155" spans="1:22" ht="30.6" customHeight="1" x14ac:dyDescent="0.25">
      <c r="A155" s="42">
        <f>'S3 Maquette '!B155</f>
        <v>0</v>
      </c>
      <c r="B155" s="42">
        <f>'S3 Maquette '!C155</f>
        <v>0</v>
      </c>
      <c r="C155" s="42">
        <f>'S3 Maquette '!E155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7"/>
      <c r="V155" s="49"/>
    </row>
    <row r="156" spans="1:22" ht="30.6" customHeight="1" x14ac:dyDescent="0.25">
      <c r="A156" s="42">
        <f>'S3 Maquette '!B156</f>
        <v>0</v>
      </c>
      <c r="B156" s="42">
        <f>'S3 Maquette '!C156</f>
        <v>0</v>
      </c>
      <c r="C156" s="42">
        <f>'S3 Maquette '!E156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7"/>
      <c r="V156" s="49"/>
    </row>
    <row r="157" spans="1:22" ht="30.6" customHeight="1" x14ac:dyDescent="0.25">
      <c r="A157" s="42">
        <f>'S3 Maquette '!B157</f>
        <v>0</v>
      </c>
      <c r="B157" s="42">
        <f>'S3 Maquette '!C157</f>
        <v>0</v>
      </c>
      <c r="C157" s="42">
        <f>'S3 Maquette '!E157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7"/>
      <c r="V157" s="49"/>
    </row>
    <row r="158" spans="1:22" ht="30.6" customHeight="1" x14ac:dyDescent="0.25">
      <c r="A158" s="42">
        <f>'S3 Maquette '!B158</f>
        <v>0</v>
      </c>
      <c r="B158" s="42">
        <f>'S3 Maquette '!C158</f>
        <v>0</v>
      </c>
      <c r="C158" s="42">
        <f>'S3 Maquette '!E158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7"/>
      <c r="V158" s="49"/>
    </row>
    <row r="159" spans="1:22" ht="30.6" customHeight="1" x14ac:dyDescent="0.25">
      <c r="A159" s="42">
        <f>'S3 Maquette '!B159</f>
        <v>0</v>
      </c>
      <c r="B159" s="42">
        <f>'S3 Maquette '!C159</f>
        <v>0</v>
      </c>
      <c r="C159" s="42">
        <f>'S3 Maquette '!E159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7"/>
      <c r="V159" s="49"/>
    </row>
    <row r="160" spans="1:22" ht="30.6" customHeight="1" x14ac:dyDescent="0.25">
      <c r="A160" s="42">
        <f>'S3 Maquette '!B160</f>
        <v>0</v>
      </c>
      <c r="B160" s="42">
        <f>'S3 Maquette '!C160</f>
        <v>0</v>
      </c>
      <c r="C160" s="42">
        <f>'S3 Maquette '!E160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7"/>
      <c r="V160" s="49"/>
    </row>
    <row r="161" spans="1:22" ht="30.6" customHeight="1" x14ac:dyDescent="0.25">
      <c r="A161" s="42">
        <f>'S3 Maquette '!B161</f>
        <v>0</v>
      </c>
      <c r="B161" s="42">
        <f>'S3 Maquette '!C161</f>
        <v>0</v>
      </c>
      <c r="C161" s="42">
        <f>'S3 Maquette '!E161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7"/>
      <c r="V161" s="49"/>
    </row>
    <row r="162" spans="1:22" ht="30.6" customHeight="1" x14ac:dyDescent="0.25">
      <c r="A162" s="42">
        <f>'S3 Maquette '!B162</f>
        <v>0</v>
      </c>
      <c r="B162" s="42">
        <f>'S3 Maquette '!C162</f>
        <v>0</v>
      </c>
      <c r="C162" s="42">
        <f>'S3 Maquette '!E162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7"/>
      <c r="V162" s="49"/>
    </row>
    <row r="163" spans="1:22" ht="30.6" customHeight="1" x14ac:dyDescent="0.25">
      <c r="A163" s="42">
        <f>'S3 Maquette '!B163</f>
        <v>0</v>
      </c>
      <c r="B163" s="42">
        <f>'S3 Maquette '!C163</f>
        <v>0</v>
      </c>
      <c r="C163" s="42">
        <f>'S3 Maquette '!E163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7"/>
      <c r="V163" s="49"/>
    </row>
    <row r="164" spans="1:22" ht="30.6" customHeight="1" x14ac:dyDescent="0.25">
      <c r="A164" s="42">
        <f>'S3 Maquette '!B164</f>
        <v>0</v>
      </c>
      <c r="B164" s="42">
        <f>'S3 Maquette '!C164</f>
        <v>0</v>
      </c>
      <c r="C164" s="42">
        <f>'S3 Maquette '!E164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7"/>
      <c r="V164" s="49"/>
    </row>
    <row r="165" spans="1:22" ht="30.6" customHeight="1" x14ac:dyDescent="0.25">
      <c r="A165" s="42">
        <f>'S3 Maquette '!B165</f>
        <v>0</v>
      </c>
      <c r="B165" s="42">
        <f>'S3 Maquette '!C165</f>
        <v>0</v>
      </c>
      <c r="C165" s="42">
        <f>'S3 Maquette '!E165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7"/>
      <c r="V165" s="49"/>
    </row>
    <row r="166" spans="1:22" ht="30.6" customHeight="1" x14ac:dyDescent="0.25">
      <c r="A166" s="42">
        <f>'S3 Maquette '!B166</f>
        <v>0</v>
      </c>
      <c r="B166" s="42">
        <f>'S3 Maquette '!C166</f>
        <v>0</v>
      </c>
      <c r="C166" s="42">
        <f>'S3 Maquette '!E166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7"/>
      <c r="V166" s="49"/>
    </row>
    <row r="167" spans="1:22" ht="30.6" customHeight="1" x14ac:dyDescent="0.25">
      <c r="A167" s="42">
        <f>'S3 Maquette '!B167</f>
        <v>0</v>
      </c>
      <c r="B167" s="42">
        <f>'S3 Maquette '!C167</f>
        <v>0</v>
      </c>
      <c r="C167" s="42">
        <f>'S3 Maquette '!E167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7"/>
      <c r="V167" s="49"/>
    </row>
    <row r="168" spans="1:22" ht="30.6" customHeight="1" x14ac:dyDescent="0.25">
      <c r="A168" s="42">
        <f>'S3 Maquette '!B168</f>
        <v>0</v>
      </c>
      <c r="B168" s="42">
        <f>'S3 Maquette '!C168</f>
        <v>0</v>
      </c>
      <c r="C168" s="42">
        <f>'S3 Maquette '!E168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7"/>
      <c r="V168" s="49"/>
    </row>
    <row r="169" spans="1:22" ht="30.6" customHeight="1" x14ac:dyDescent="0.25">
      <c r="A169" s="42">
        <f>'S3 Maquette '!B169</f>
        <v>0</v>
      </c>
      <c r="B169" s="42">
        <f>'S3 Maquette '!C169</f>
        <v>0</v>
      </c>
      <c r="C169" s="42">
        <f>'S3 Maquette '!E169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7"/>
      <c r="V169" s="49"/>
    </row>
    <row r="170" spans="1:22" ht="30.6" customHeight="1" x14ac:dyDescent="0.25">
      <c r="A170" s="42">
        <f>'S3 Maquette '!B170</f>
        <v>0</v>
      </c>
      <c r="B170" s="42">
        <f>'S3 Maquette '!C170</f>
        <v>0</v>
      </c>
      <c r="C170" s="42">
        <f>'S3 Maquette '!E170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7"/>
      <c r="V170" s="49"/>
    </row>
    <row r="171" spans="1:22" ht="30.6" customHeight="1" x14ac:dyDescent="0.25">
      <c r="A171" s="42">
        <f>'S3 Maquette '!B171</f>
        <v>0</v>
      </c>
      <c r="B171" s="42">
        <f>'S3 Maquette '!C171</f>
        <v>0</v>
      </c>
      <c r="C171" s="42">
        <f>'S3 Maquette '!E171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7"/>
      <c r="V171" s="49"/>
    </row>
    <row r="172" spans="1:22" ht="30.6" customHeight="1" x14ac:dyDescent="0.25">
      <c r="A172" s="42">
        <f>'S3 Maquette '!B172</f>
        <v>0</v>
      </c>
      <c r="B172" s="42">
        <f>'S3 Maquette '!C172</f>
        <v>0</v>
      </c>
      <c r="C172" s="42">
        <f>'S3 Maquette '!E172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7"/>
      <c r="V172" s="49"/>
    </row>
    <row r="173" spans="1:22" ht="30.6" customHeight="1" x14ac:dyDescent="0.25">
      <c r="A173" s="42">
        <f>'S3 Maquette '!B173</f>
        <v>0</v>
      </c>
      <c r="B173" s="42">
        <f>'S3 Maquette '!C173</f>
        <v>0</v>
      </c>
      <c r="C173" s="42">
        <f>'S3 Maquette '!E173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7"/>
      <c r="V173" s="49"/>
    </row>
    <row r="174" spans="1:22" ht="30.6" customHeight="1" x14ac:dyDescent="0.25">
      <c r="A174" s="42">
        <f>'S3 Maquette '!B174</f>
        <v>0</v>
      </c>
      <c r="B174" s="42">
        <f>'S3 Maquette '!C174</f>
        <v>0</v>
      </c>
      <c r="C174" s="42">
        <f>'S3 Maquette '!E174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7"/>
      <c r="V174" s="49"/>
    </row>
    <row r="175" spans="1:22" ht="30.6" customHeight="1" x14ac:dyDescent="0.25">
      <c r="A175" s="42">
        <f>'S3 Maquette '!B175</f>
        <v>0</v>
      </c>
      <c r="B175" s="42">
        <f>'S3 Maquette '!C175</f>
        <v>0</v>
      </c>
      <c r="C175" s="42">
        <f>'S3 Maquette '!E175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7"/>
      <c r="V175" s="49"/>
    </row>
    <row r="176" spans="1:22" ht="30.6" customHeight="1" x14ac:dyDescent="0.25">
      <c r="A176" s="42">
        <f>'S3 Maquette '!B176</f>
        <v>0</v>
      </c>
      <c r="B176" s="42">
        <f>'S3 Maquette '!C176</f>
        <v>0</v>
      </c>
      <c r="C176" s="42">
        <f>'S3 Maquette '!E176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7"/>
      <c r="V176" s="49"/>
    </row>
    <row r="177" spans="1:22" ht="30.6" customHeight="1" x14ac:dyDescent="0.25">
      <c r="A177" s="42">
        <f>'S3 Maquette '!B177</f>
        <v>0</v>
      </c>
      <c r="B177" s="42">
        <f>'S3 Maquette '!C177</f>
        <v>0</v>
      </c>
      <c r="C177" s="42">
        <f>'S3 Maquette '!E177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7"/>
      <c r="V177" s="49"/>
    </row>
    <row r="178" spans="1:22" ht="30.6" customHeight="1" x14ac:dyDescent="0.25">
      <c r="A178" s="42">
        <f>'S3 Maquette '!B178</f>
        <v>0</v>
      </c>
      <c r="B178" s="42">
        <f>'S3 Maquette '!C178</f>
        <v>0</v>
      </c>
      <c r="C178" s="42">
        <f>'S3 Maquette '!E178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7"/>
      <c r="V178" s="49"/>
    </row>
    <row r="179" spans="1:22" ht="30.6" customHeight="1" x14ac:dyDescent="0.25">
      <c r="A179" s="42">
        <f>'S3 Maquette '!B179</f>
        <v>0</v>
      </c>
      <c r="B179" s="42">
        <f>'S3 Maquette '!C179</f>
        <v>0</v>
      </c>
      <c r="C179" s="42">
        <f>'S3 Maquette '!E179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7"/>
      <c r="V179" s="49"/>
    </row>
    <row r="180" spans="1:22" ht="30.6" customHeight="1" x14ac:dyDescent="0.25">
      <c r="A180" s="42">
        <f>'S3 Maquette '!B180</f>
        <v>0</v>
      </c>
      <c r="B180" s="42">
        <f>'S3 Maquette '!C180</f>
        <v>0</v>
      </c>
      <c r="C180" s="42">
        <f>'S3 Maquette '!E180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7"/>
      <c r="V180" s="49"/>
    </row>
    <row r="181" spans="1:22" ht="30.6" customHeight="1" x14ac:dyDescent="0.25">
      <c r="A181" s="42">
        <f>'S3 Maquette '!B181</f>
        <v>0</v>
      </c>
      <c r="B181" s="42">
        <f>'S3 Maquette '!C181</f>
        <v>0</v>
      </c>
      <c r="C181" s="42">
        <f>'S3 Maquette '!E181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7"/>
      <c r="V181" s="49"/>
    </row>
    <row r="182" spans="1:22" ht="30.6" customHeight="1" x14ac:dyDescent="0.25">
      <c r="A182" s="42">
        <f>'S3 Maquette '!B182</f>
        <v>0</v>
      </c>
      <c r="B182" s="42">
        <f>'S3 Maquette '!C182</f>
        <v>0</v>
      </c>
      <c r="C182" s="42">
        <f>'S3 Maquette '!E182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7"/>
      <c r="V182" s="49"/>
    </row>
    <row r="183" spans="1:22" ht="30.6" customHeight="1" x14ac:dyDescent="0.25">
      <c r="A183" s="42">
        <f>'S3 Maquette '!B183</f>
        <v>0</v>
      </c>
      <c r="B183" s="42">
        <f>'S3 Maquette '!C183</f>
        <v>0</v>
      </c>
      <c r="C183" s="42">
        <f>'S3 Maquette '!E183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7"/>
      <c r="V183" s="49"/>
    </row>
    <row r="184" spans="1:22" ht="30.6" customHeight="1" x14ac:dyDescent="0.25">
      <c r="A184" s="42">
        <f>'S3 Maquette '!B184</f>
        <v>0</v>
      </c>
      <c r="B184" s="42">
        <f>'S3 Maquette '!C184</f>
        <v>0</v>
      </c>
      <c r="C184" s="42">
        <f>'S3 Maquette '!E184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7"/>
      <c r="V184" s="49"/>
    </row>
    <row r="185" spans="1:22" ht="30.6" customHeight="1" x14ac:dyDescent="0.25">
      <c r="A185" s="42">
        <f>'S3 Maquette '!B185</f>
        <v>0</v>
      </c>
      <c r="B185" s="42">
        <f>'S3 Maquette '!C185</f>
        <v>0</v>
      </c>
      <c r="C185" s="42">
        <f>'S3 Maquette '!E185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7"/>
      <c r="V185" s="49"/>
    </row>
    <row r="186" spans="1:22" ht="30.6" customHeight="1" x14ac:dyDescent="0.25">
      <c r="A186" s="42">
        <f>'S3 Maquette '!B186</f>
        <v>0</v>
      </c>
      <c r="B186" s="42">
        <f>'S3 Maquette '!C186</f>
        <v>0</v>
      </c>
      <c r="C186" s="42">
        <f>'S3 Maquette '!E186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7"/>
      <c r="V186" s="49"/>
    </row>
    <row r="187" spans="1:22" ht="30.6" customHeight="1" x14ac:dyDescent="0.25">
      <c r="A187" s="42">
        <f>'S3 Maquette '!B187</f>
        <v>0</v>
      </c>
      <c r="B187" s="42">
        <f>'S3 Maquette '!C187</f>
        <v>0</v>
      </c>
      <c r="C187" s="42">
        <f>'S3 Maquette '!E187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7"/>
      <c r="V187" s="49"/>
    </row>
    <row r="188" spans="1:22" ht="30.6" customHeight="1" x14ac:dyDescent="0.25">
      <c r="A188" s="42">
        <f>'S3 Maquette '!B188</f>
        <v>0</v>
      </c>
      <c r="B188" s="42">
        <f>'S3 Maquette '!C188</f>
        <v>0</v>
      </c>
      <c r="C188" s="42">
        <f>'S3 Maquette '!E188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7"/>
      <c r="V188" s="49"/>
    </row>
    <row r="189" spans="1:22" ht="30.6" customHeight="1" x14ac:dyDescent="0.25">
      <c r="A189" s="42">
        <f>'S3 Maquette '!B189</f>
        <v>0</v>
      </c>
      <c r="B189" s="42">
        <f>'S3 Maquette '!C189</f>
        <v>0</v>
      </c>
      <c r="C189" s="42">
        <f>'S3 Maquette '!E189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7"/>
      <c r="V189" s="49"/>
    </row>
    <row r="190" spans="1:22" ht="30.6" customHeight="1" x14ac:dyDescent="0.25">
      <c r="A190" s="42">
        <f>'S3 Maquette '!B190</f>
        <v>0</v>
      </c>
      <c r="B190" s="42">
        <f>'S3 Maquette '!C190</f>
        <v>0</v>
      </c>
      <c r="C190" s="42">
        <f>'S3 Maquette '!E190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7"/>
      <c r="V190" s="49"/>
    </row>
    <row r="191" spans="1:22" ht="30.6" customHeight="1" x14ac:dyDescent="0.25">
      <c r="A191" s="42">
        <f>'S3 Maquette '!B191</f>
        <v>0</v>
      </c>
      <c r="B191" s="42">
        <f>'S3 Maquette '!C191</f>
        <v>0</v>
      </c>
      <c r="C191" s="42">
        <f>'S3 Maquette '!E191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7"/>
      <c r="V191" s="49"/>
    </row>
    <row r="192" spans="1:22" ht="30.6" customHeight="1" x14ac:dyDescent="0.25">
      <c r="A192" s="42">
        <f>'S3 Maquette '!B192</f>
        <v>0</v>
      </c>
      <c r="B192" s="42">
        <f>'S3 Maquette '!C192</f>
        <v>0</v>
      </c>
      <c r="C192" s="42">
        <f>'S3 Maquette '!E192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7"/>
      <c r="V192" s="49"/>
    </row>
    <row r="193" spans="1:22" ht="30.6" customHeight="1" x14ac:dyDescent="0.25">
      <c r="A193" s="42">
        <f>'S3 Maquette '!B193</f>
        <v>0</v>
      </c>
      <c r="B193" s="42">
        <f>'S3 Maquette '!C193</f>
        <v>0</v>
      </c>
      <c r="C193" s="42">
        <f>'S3 Maquette '!E193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7"/>
      <c r="V193" s="49"/>
    </row>
    <row r="194" spans="1:22" ht="30.6" customHeight="1" x14ac:dyDescent="0.25">
      <c r="A194" s="42">
        <f>'S3 Maquette '!B194</f>
        <v>0</v>
      </c>
      <c r="B194" s="42">
        <f>'S3 Maquette '!C194</f>
        <v>0</v>
      </c>
      <c r="C194" s="42">
        <f>'S3 Maquette '!E194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7"/>
      <c r="V194" s="49"/>
    </row>
    <row r="195" spans="1:22" ht="30.6" customHeight="1" x14ac:dyDescent="0.25">
      <c r="A195" s="42">
        <f>'S3 Maquette '!B195</f>
        <v>0</v>
      </c>
      <c r="B195" s="42">
        <f>'S3 Maquette '!C195</f>
        <v>0</v>
      </c>
      <c r="C195" s="42">
        <f>'S3 Maquette '!E195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7"/>
      <c r="V195" s="49"/>
    </row>
    <row r="196" spans="1:22" ht="30.6" customHeight="1" x14ac:dyDescent="0.25">
      <c r="A196" s="42">
        <f>'S3 Maquette '!B196</f>
        <v>0</v>
      </c>
      <c r="B196" s="42">
        <f>'S3 Maquette '!C196</f>
        <v>0</v>
      </c>
      <c r="C196" s="42">
        <f>'S3 Maquette '!E196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7"/>
      <c r="V196" s="49"/>
    </row>
    <row r="197" spans="1:22" ht="30.6" customHeight="1" x14ac:dyDescent="0.25">
      <c r="A197" s="42">
        <f>'S3 Maquette '!B197</f>
        <v>0</v>
      </c>
      <c r="B197" s="42">
        <f>'S3 Maquette '!C197</f>
        <v>0</v>
      </c>
      <c r="C197" s="42">
        <f>'S3 Maquette '!E197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7"/>
      <c r="V197" s="49"/>
    </row>
    <row r="198" spans="1:22" ht="30.6" customHeight="1" x14ac:dyDescent="0.25">
      <c r="A198" s="42">
        <f>'S3 Maquette '!B198</f>
        <v>0</v>
      </c>
      <c r="B198" s="42">
        <f>'S3 Maquette '!C198</f>
        <v>0</v>
      </c>
      <c r="C198" s="42">
        <f>'S3 Maquette '!E198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7"/>
      <c r="V198" s="49"/>
    </row>
    <row r="199" spans="1:22" ht="30.6" customHeight="1" x14ac:dyDescent="0.25">
      <c r="A199" s="42">
        <f>'S3 Maquette '!B199</f>
        <v>0</v>
      </c>
      <c r="B199" s="42">
        <f>'S3 Maquette '!C199</f>
        <v>0</v>
      </c>
      <c r="C199" s="42">
        <f>'S3 Maquette '!E199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7"/>
      <c r="V199" s="49"/>
    </row>
    <row r="200" spans="1:22" ht="30.6" customHeight="1" x14ac:dyDescent="0.25">
      <c r="A200" s="42">
        <f>'S3 Maquette '!B200</f>
        <v>0</v>
      </c>
      <c r="B200" s="42">
        <f>'S3 Maquette '!C200</f>
        <v>0</v>
      </c>
      <c r="C200" s="42">
        <f>'S3 Maquette '!E200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7"/>
      <c r="V200" s="49"/>
    </row>
    <row r="201" spans="1:22" ht="30.6" customHeight="1" x14ac:dyDescent="0.25">
      <c r="A201" s="42">
        <f>'S3 Maquette '!B201</f>
        <v>0</v>
      </c>
      <c r="B201" s="42">
        <f>'S3 Maquette '!C201</f>
        <v>0</v>
      </c>
      <c r="C201" s="42">
        <f>'S3 Maquette '!E201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7"/>
      <c r="V201" s="49"/>
    </row>
    <row r="202" spans="1:22" ht="30.6" customHeight="1" x14ac:dyDescent="0.25">
      <c r="A202" s="42">
        <f>'S3 Maquette '!B202</f>
        <v>0</v>
      </c>
      <c r="B202" s="42">
        <f>'S3 Maquette '!C202</f>
        <v>0</v>
      </c>
      <c r="C202" s="42">
        <f>'S3 Maquette '!E202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7"/>
      <c r="V202" s="49"/>
    </row>
    <row r="203" spans="1:22" ht="30.6" customHeight="1" x14ac:dyDescent="0.25">
      <c r="A203" s="42">
        <f>'S3 Maquette '!B203</f>
        <v>0</v>
      </c>
      <c r="B203" s="42">
        <f>'S3 Maquette '!C203</f>
        <v>0</v>
      </c>
      <c r="C203" s="42">
        <f>'S3 Maquette '!E203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7"/>
      <c r="V203" s="49"/>
    </row>
    <row r="204" spans="1:22" ht="30.6" customHeight="1" x14ac:dyDescent="0.25">
      <c r="A204" s="42">
        <f>'S3 Maquette '!B204</f>
        <v>0</v>
      </c>
      <c r="B204" s="42">
        <f>'S3 Maquette '!C204</f>
        <v>0</v>
      </c>
      <c r="C204" s="42">
        <f>'S3 Maquette '!E204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7"/>
      <c r="V204" s="49"/>
    </row>
    <row r="205" spans="1:22" ht="30.6" customHeight="1" x14ac:dyDescent="0.25">
      <c r="A205" s="42">
        <f>'S3 Maquette '!B205</f>
        <v>0</v>
      </c>
      <c r="B205" s="42">
        <f>'S3 Maquette '!C205</f>
        <v>0</v>
      </c>
      <c r="C205" s="42">
        <f>'S3 Maquette '!E205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7"/>
      <c r="V205" s="49"/>
    </row>
    <row r="206" spans="1:22" ht="30.6" customHeight="1" x14ac:dyDescent="0.25">
      <c r="A206" s="42">
        <f>'S3 Maquette '!B206</f>
        <v>0</v>
      </c>
      <c r="B206" s="42">
        <f>'S3 Maquette '!C206</f>
        <v>0</v>
      </c>
      <c r="C206" s="42">
        <f>'S3 Maquette '!E206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7"/>
      <c r="V206" s="49"/>
    </row>
    <row r="207" spans="1:22" ht="30.6" customHeight="1" x14ac:dyDescent="0.25">
      <c r="A207" s="42">
        <f>'S3 Maquette '!B207</f>
        <v>0</v>
      </c>
      <c r="B207" s="42">
        <f>'S3 Maquette '!C207</f>
        <v>0</v>
      </c>
      <c r="C207" s="42">
        <f>'S3 Maquette '!E207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7"/>
      <c r="V207" s="49"/>
    </row>
    <row r="208" spans="1:22" ht="30.6" customHeight="1" x14ac:dyDescent="0.25">
      <c r="A208" s="42">
        <f>'S3 Maquette '!B208</f>
        <v>0</v>
      </c>
      <c r="B208" s="42">
        <f>'S3 Maquette '!C208</f>
        <v>0</v>
      </c>
      <c r="C208" s="42">
        <f>'S3 Maquette '!E208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7"/>
      <c r="V208" s="49"/>
    </row>
    <row r="209" spans="1:22" ht="30.6" customHeight="1" x14ac:dyDescent="0.25">
      <c r="A209" s="42">
        <f>'S3 Maquette '!B209</f>
        <v>0</v>
      </c>
      <c r="B209" s="42">
        <f>'S3 Maquette '!C209</f>
        <v>0</v>
      </c>
      <c r="C209" s="42">
        <f>'S3 Maquette '!E209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7"/>
      <c r="V209" s="49"/>
    </row>
    <row r="210" spans="1:22" ht="30.6" customHeight="1" x14ac:dyDescent="0.25">
      <c r="A210" s="42">
        <f>'S3 Maquette '!B210</f>
        <v>0</v>
      </c>
      <c r="B210" s="42">
        <f>'S3 Maquette '!C210</f>
        <v>0</v>
      </c>
      <c r="C210" s="42">
        <f>'S3 Maquette '!E210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7"/>
      <c r="V210" s="49"/>
    </row>
    <row r="211" spans="1:22" ht="30.6" customHeight="1" x14ac:dyDescent="0.25">
      <c r="A211" s="42">
        <f>'S3 Maquette '!B211</f>
        <v>0</v>
      </c>
      <c r="B211" s="42">
        <f>'S3 Maquette '!C211</f>
        <v>0</v>
      </c>
      <c r="C211" s="42">
        <f>'S3 Maquette '!E211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7"/>
      <c r="V211" s="49"/>
    </row>
    <row r="212" spans="1:22" ht="30.6" customHeight="1" x14ac:dyDescent="0.25">
      <c r="A212" s="42">
        <f>'S3 Maquette '!B212</f>
        <v>0</v>
      </c>
      <c r="B212" s="42">
        <f>'S3 Maquette '!C212</f>
        <v>0</v>
      </c>
      <c r="C212" s="42">
        <f>'S3 Maquette '!E212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7"/>
      <c r="V212" s="49"/>
    </row>
    <row r="213" spans="1:22" ht="30.6" customHeight="1" x14ac:dyDescent="0.25">
      <c r="A213" s="42">
        <f>'S3 Maquette '!B213</f>
        <v>0</v>
      </c>
      <c r="B213" s="42">
        <f>'S3 Maquette '!C213</f>
        <v>0</v>
      </c>
      <c r="C213" s="42">
        <f>'S3 Maquette '!E213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7"/>
      <c r="V213" s="49"/>
    </row>
    <row r="214" spans="1:22" ht="30.6" customHeight="1" x14ac:dyDescent="0.25">
      <c r="A214" s="42">
        <f>'S3 Maquette '!B214</f>
        <v>0</v>
      </c>
      <c r="B214" s="42">
        <f>'S3 Maquette '!C214</f>
        <v>0</v>
      </c>
      <c r="C214" s="42">
        <f>'S3 Maquette '!E214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7"/>
      <c r="V214" s="49"/>
    </row>
    <row r="215" spans="1:22" ht="30.6" customHeight="1" x14ac:dyDescent="0.25">
      <c r="A215" s="42">
        <f>'S3 Maquette '!B215</f>
        <v>0</v>
      </c>
      <c r="B215" s="42">
        <f>'S3 Maquette '!C215</f>
        <v>0</v>
      </c>
      <c r="C215" s="42">
        <f>'S3 Maquette '!E215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7"/>
      <c r="V215" s="49"/>
    </row>
    <row r="216" spans="1:22" ht="30.6" customHeight="1" x14ac:dyDescent="0.25">
      <c r="A216" s="42">
        <f>'S3 Maquette '!B216</f>
        <v>0</v>
      </c>
      <c r="B216" s="42">
        <f>'S3 Maquette '!C216</f>
        <v>0</v>
      </c>
      <c r="C216" s="42">
        <f>'S3 Maquette '!E216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7"/>
      <c r="V216" s="49"/>
    </row>
    <row r="217" spans="1:22" ht="30.6" customHeight="1" x14ac:dyDescent="0.25">
      <c r="A217" s="42">
        <f>'S3 Maquette '!B217</f>
        <v>0</v>
      </c>
      <c r="B217" s="42">
        <f>'S3 Maquette '!C217</f>
        <v>0</v>
      </c>
      <c r="C217" s="42">
        <f>'S3 Maquette '!E217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7"/>
      <c r="V217" s="49"/>
    </row>
    <row r="218" spans="1:22" ht="30.6" customHeight="1" x14ac:dyDescent="0.25">
      <c r="A218" s="42">
        <f>'S3 Maquette '!B218</f>
        <v>0</v>
      </c>
      <c r="B218" s="42">
        <f>'S3 Maquette '!C218</f>
        <v>0</v>
      </c>
      <c r="C218" s="42">
        <f>'S3 Maquette '!E218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7"/>
      <c r="V218" s="49"/>
    </row>
    <row r="219" spans="1:22" ht="30.6" customHeight="1" x14ac:dyDescent="0.25">
      <c r="A219" s="42">
        <f>'S3 Maquette '!B219</f>
        <v>0</v>
      </c>
      <c r="B219" s="42">
        <f>'S3 Maquette '!C219</f>
        <v>0</v>
      </c>
      <c r="C219" s="42">
        <f>'S3 Maquette '!E219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7"/>
      <c r="V219" s="49"/>
    </row>
    <row r="220" spans="1:22" ht="30.6" customHeight="1" x14ac:dyDescent="0.25">
      <c r="A220" s="42">
        <f>'S3 Maquette '!B220</f>
        <v>0</v>
      </c>
      <c r="B220" s="42">
        <f>'S3 Maquette '!C220</f>
        <v>0</v>
      </c>
      <c r="C220" s="42">
        <f>'S3 Maquette '!E220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7"/>
      <c r="V220" s="49"/>
    </row>
    <row r="221" spans="1:22" ht="30.6" customHeight="1" x14ac:dyDescent="0.25">
      <c r="A221" s="42">
        <f>'S3 Maquette '!B221</f>
        <v>0</v>
      </c>
      <c r="B221" s="42">
        <f>'S3 Maquette '!C221</f>
        <v>0</v>
      </c>
      <c r="C221" s="42">
        <f>'S3 Maquette '!E221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7"/>
      <c r="V221" s="49"/>
    </row>
    <row r="222" spans="1:22" ht="30.6" customHeight="1" x14ac:dyDescent="0.25">
      <c r="A222" s="42">
        <f>'S3 Maquette '!B222</f>
        <v>0</v>
      </c>
      <c r="B222" s="42">
        <f>'S3 Maquette '!C222</f>
        <v>0</v>
      </c>
      <c r="C222" s="42">
        <f>'S3 Maquette '!E222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7"/>
      <c r="V222" s="49"/>
    </row>
    <row r="223" spans="1:22" ht="30.6" customHeight="1" x14ac:dyDescent="0.25">
      <c r="A223" s="42">
        <f>'S3 Maquette '!B223</f>
        <v>0</v>
      </c>
      <c r="B223" s="42">
        <f>'S3 Maquette '!C223</f>
        <v>0</v>
      </c>
      <c r="C223" s="42">
        <f>'S3 Maquette '!E223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7"/>
      <c r="V223" s="49"/>
    </row>
    <row r="224" spans="1:22" ht="30.6" customHeight="1" x14ac:dyDescent="0.25">
      <c r="A224" s="42">
        <f>'S3 Maquette '!B224</f>
        <v>0</v>
      </c>
      <c r="B224" s="42">
        <f>'S3 Maquette '!C224</f>
        <v>0</v>
      </c>
      <c r="C224" s="42">
        <f>'S3 Maquette '!E224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7"/>
      <c r="V224" s="49"/>
    </row>
    <row r="225" spans="1:22" ht="30.6" customHeight="1" x14ac:dyDescent="0.25">
      <c r="A225" s="42">
        <f>'S3 Maquette '!B225</f>
        <v>0</v>
      </c>
      <c r="B225" s="42">
        <f>'S3 Maquette '!C225</f>
        <v>0</v>
      </c>
      <c r="C225" s="42">
        <f>'S3 Maquette '!E225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7"/>
      <c r="V225" s="49"/>
    </row>
    <row r="226" spans="1:22" ht="30.6" customHeight="1" x14ac:dyDescent="0.25">
      <c r="A226" s="42">
        <f>'S3 Maquette '!B226</f>
        <v>0</v>
      </c>
      <c r="B226" s="42">
        <f>'S3 Maquette '!C226</f>
        <v>0</v>
      </c>
      <c r="C226" s="42">
        <f>'S3 Maquette '!E226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7"/>
      <c r="V226" s="49"/>
    </row>
    <row r="227" spans="1:22" ht="30.6" customHeight="1" x14ac:dyDescent="0.25">
      <c r="A227" s="42">
        <f>'S3 Maquette '!B227</f>
        <v>0</v>
      </c>
      <c r="B227" s="42">
        <f>'S3 Maquette '!C227</f>
        <v>0</v>
      </c>
      <c r="C227" s="42">
        <f>'S3 Maquette '!E227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7"/>
      <c r="V227" s="49"/>
    </row>
    <row r="228" spans="1:22" ht="30.6" customHeight="1" x14ac:dyDescent="0.25">
      <c r="A228" s="42">
        <f>'S3 Maquette '!B228</f>
        <v>0</v>
      </c>
      <c r="B228" s="42">
        <f>'S3 Maquette '!C228</f>
        <v>0</v>
      </c>
      <c r="C228" s="42">
        <f>'S3 Maquette '!E228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7"/>
      <c r="V228" s="49"/>
    </row>
    <row r="229" spans="1:22" ht="30.6" customHeight="1" x14ac:dyDescent="0.25">
      <c r="A229" s="42">
        <f>'S3 Maquette '!B229</f>
        <v>0</v>
      </c>
      <c r="B229" s="42">
        <f>'S3 Maquette '!C229</f>
        <v>0</v>
      </c>
      <c r="C229" s="42">
        <f>'S3 Maquette '!E229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7"/>
      <c r="V229" s="49"/>
    </row>
    <row r="230" spans="1:22" ht="30.6" customHeight="1" x14ac:dyDescent="0.25">
      <c r="A230" s="42">
        <f>'S3 Maquette '!B230</f>
        <v>0</v>
      </c>
      <c r="B230" s="42">
        <f>'S3 Maquette '!C230</f>
        <v>0</v>
      </c>
      <c r="C230" s="42">
        <f>'S3 Maquette '!E230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7"/>
      <c r="V230" s="49"/>
    </row>
    <row r="231" spans="1:22" ht="30.6" customHeight="1" x14ac:dyDescent="0.25">
      <c r="A231" s="42">
        <f>'S3 Maquette '!B231</f>
        <v>0</v>
      </c>
      <c r="B231" s="42">
        <f>'S3 Maquette '!C231</f>
        <v>0</v>
      </c>
      <c r="C231" s="42">
        <f>'S3 Maquette '!E231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7"/>
      <c r="V231" s="49"/>
    </row>
    <row r="232" spans="1:22" ht="30.6" customHeight="1" x14ac:dyDescent="0.25">
      <c r="A232" s="42">
        <f>'S3 Maquette '!B232</f>
        <v>0</v>
      </c>
      <c r="B232" s="42">
        <f>'S3 Maquette '!C232</f>
        <v>0</v>
      </c>
      <c r="C232" s="42">
        <f>'S3 Maquette '!E232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7"/>
      <c r="V232" s="49"/>
    </row>
    <row r="233" spans="1:22" ht="30.6" customHeight="1" x14ac:dyDescent="0.25">
      <c r="A233" s="42">
        <f>'S3 Maquette '!B233</f>
        <v>0</v>
      </c>
      <c r="B233" s="42">
        <f>'S3 Maquette '!C233</f>
        <v>0</v>
      </c>
      <c r="C233" s="42">
        <f>'S3 Maquette '!E233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7"/>
      <c r="V233" s="49"/>
    </row>
    <row r="234" spans="1:22" ht="30.6" customHeight="1" x14ac:dyDescent="0.25">
      <c r="A234" s="42">
        <f>'S3 Maquette '!B234</f>
        <v>0</v>
      </c>
      <c r="B234" s="42">
        <f>'S3 Maquette '!C234</f>
        <v>0</v>
      </c>
      <c r="C234" s="42">
        <f>'S3 Maquette '!E234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7"/>
      <c r="V234" s="49"/>
    </row>
    <row r="235" spans="1:22" ht="30.6" customHeight="1" x14ac:dyDescent="0.25">
      <c r="A235" s="42">
        <f>'S3 Maquette '!B235</f>
        <v>0</v>
      </c>
      <c r="B235" s="42">
        <f>'S3 Maquette '!C235</f>
        <v>0</v>
      </c>
      <c r="C235" s="42">
        <f>'S3 Maquette '!E235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7"/>
      <c r="V235" s="49"/>
    </row>
    <row r="236" spans="1:22" ht="30.6" customHeight="1" x14ac:dyDescent="0.25">
      <c r="A236" s="42">
        <f>'S3 Maquette '!B236</f>
        <v>0</v>
      </c>
      <c r="B236" s="42">
        <f>'S3 Maquette '!C236</f>
        <v>0</v>
      </c>
      <c r="C236" s="42">
        <f>'S3 Maquette '!E236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7"/>
      <c r="V236" s="49"/>
    </row>
    <row r="237" spans="1:22" ht="30.6" customHeight="1" x14ac:dyDescent="0.25">
      <c r="A237" s="42">
        <f>'S3 Maquette '!B237</f>
        <v>0</v>
      </c>
      <c r="B237" s="42">
        <f>'S3 Maquette '!C237</f>
        <v>0</v>
      </c>
      <c r="C237" s="42">
        <f>'S3 Maquette '!E237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7"/>
      <c r="V237" s="49"/>
    </row>
    <row r="238" spans="1:22" ht="30.6" customHeight="1" x14ac:dyDescent="0.25">
      <c r="A238" s="42">
        <f>'S3 Maquette '!B238</f>
        <v>0</v>
      </c>
      <c r="B238" s="42">
        <f>'S3 Maquette '!C238</f>
        <v>0</v>
      </c>
      <c r="C238" s="42">
        <f>'S3 Maquette '!E238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7"/>
      <c r="V238" s="49"/>
    </row>
    <row r="239" spans="1:22" ht="30.6" customHeight="1" x14ac:dyDescent="0.25">
      <c r="A239" s="42">
        <f>'S3 Maquette '!B239</f>
        <v>0</v>
      </c>
      <c r="B239" s="42">
        <f>'S3 Maquette '!C239</f>
        <v>0</v>
      </c>
      <c r="C239" s="42">
        <f>'S3 Maquette '!E239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7"/>
      <c r="V239" s="49"/>
    </row>
    <row r="240" spans="1:22" ht="30.6" customHeight="1" x14ac:dyDescent="0.25">
      <c r="A240" s="42">
        <f>'S3 Maquette '!B240</f>
        <v>0</v>
      </c>
      <c r="B240" s="42">
        <f>'S3 Maquette '!C240</f>
        <v>0</v>
      </c>
      <c r="C240" s="42">
        <f>'S3 Maquette '!E240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7"/>
      <c r="V240" s="49"/>
    </row>
    <row r="241" spans="1:22" ht="30.6" customHeight="1" x14ac:dyDescent="0.25">
      <c r="A241" s="42">
        <f>'S3 Maquette '!B241</f>
        <v>0</v>
      </c>
      <c r="B241" s="42">
        <f>'S3 Maquette '!C241</f>
        <v>0</v>
      </c>
      <c r="C241" s="42">
        <f>'S3 Maquette '!E241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7"/>
      <c r="V241" s="49"/>
    </row>
    <row r="242" spans="1:22" ht="30.6" customHeight="1" x14ac:dyDescent="0.25">
      <c r="A242" s="42">
        <f>'S3 Maquette '!B242</f>
        <v>0</v>
      </c>
      <c r="B242" s="42">
        <f>'S3 Maquette '!C242</f>
        <v>0</v>
      </c>
      <c r="C242" s="42">
        <f>'S3 Maquette '!E242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7"/>
      <c r="V242" s="49"/>
    </row>
    <row r="243" spans="1:22" ht="30.6" customHeight="1" x14ac:dyDescent="0.25">
      <c r="A243" s="42">
        <f>'S3 Maquette '!B243</f>
        <v>0</v>
      </c>
      <c r="B243" s="42">
        <f>'S3 Maquette '!C243</f>
        <v>0</v>
      </c>
      <c r="C243" s="42">
        <f>'S3 Maquette '!E243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7"/>
      <c r="V243" s="49"/>
    </row>
    <row r="244" spans="1:22" ht="30.6" customHeight="1" x14ac:dyDescent="0.25">
      <c r="A244" s="42">
        <f>'S3 Maquette '!B244</f>
        <v>0</v>
      </c>
      <c r="B244" s="42">
        <f>'S3 Maquette '!C244</f>
        <v>0</v>
      </c>
      <c r="C244" s="42">
        <f>'S3 Maquette '!E244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7"/>
      <c r="V244" s="49"/>
    </row>
    <row r="245" spans="1:22" ht="30.6" customHeight="1" x14ac:dyDescent="0.25">
      <c r="A245" s="42">
        <f>'S3 Maquette '!B245</f>
        <v>0</v>
      </c>
      <c r="B245" s="42">
        <f>'S3 Maquette '!C245</f>
        <v>0</v>
      </c>
      <c r="C245" s="42">
        <f>'S3 Maquette '!E245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7"/>
      <c r="V245" s="49"/>
    </row>
    <row r="246" spans="1:22" ht="30.6" customHeight="1" x14ac:dyDescent="0.25">
      <c r="A246" s="42">
        <f>'S3 Maquette '!B246</f>
        <v>0</v>
      </c>
      <c r="B246" s="42">
        <f>'S3 Maquette '!C246</f>
        <v>0</v>
      </c>
      <c r="C246" s="42">
        <f>'S3 Maquette '!E246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7"/>
      <c r="V246" s="49"/>
    </row>
    <row r="247" spans="1:22" ht="30.6" customHeight="1" x14ac:dyDescent="0.25">
      <c r="A247" s="42">
        <f>'S3 Maquette '!B247</f>
        <v>0</v>
      </c>
      <c r="B247" s="42">
        <f>'S3 Maquette '!C247</f>
        <v>0</v>
      </c>
      <c r="C247" s="42">
        <f>'S3 Maquette '!E247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7"/>
      <c r="V247" s="49"/>
    </row>
    <row r="248" spans="1:22" ht="30.6" customHeight="1" x14ac:dyDescent="0.25">
      <c r="A248" s="42">
        <f>'S3 Maquette '!B248</f>
        <v>0</v>
      </c>
      <c r="B248" s="42">
        <f>'S3 Maquette '!C248</f>
        <v>0</v>
      </c>
      <c r="C248" s="42">
        <f>'S3 Maquette '!E248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7"/>
      <c r="V248" s="49"/>
    </row>
    <row r="249" spans="1:22" ht="30.6" customHeight="1" x14ac:dyDescent="0.25">
      <c r="A249" s="42">
        <f>'S3 Maquette '!B249</f>
        <v>0</v>
      </c>
      <c r="B249" s="42">
        <f>'S3 Maquette '!C249</f>
        <v>0</v>
      </c>
      <c r="C249" s="42">
        <f>'S3 Maquette '!E249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7"/>
      <c r="V249" s="49"/>
    </row>
    <row r="250" spans="1:22" ht="30.6" customHeight="1" x14ac:dyDescent="0.25">
      <c r="A250" s="42">
        <f>'S3 Maquette '!B250</f>
        <v>0</v>
      </c>
      <c r="B250" s="42">
        <f>'S3 Maquette '!C250</f>
        <v>0</v>
      </c>
      <c r="C250" s="42">
        <f>'S3 Maquette '!E250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7"/>
      <c r="V250" s="49"/>
    </row>
    <row r="251" spans="1:22" ht="30.6" customHeight="1" x14ac:dyDescent="0.25">
      <c r="A251" s="42">
        <f>'S3 Maquette '!B251</f>
        <v>0</v>
      </c>
      <c r="B251" s="42">
        <f>'S3 Maquette '!C251</f>
        <v>0</v>
      </c>
      <c r="C251" s="42">
        <f>'S3 Maquette '!E251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7"/>
      <c r="V251" s="49"/>
    </row>
    <row r="252" spans="1:22" ht="30.6" customHeight="1" x14ac:dyDescent="0.25">
      <c r="A252" s="42">
        <f>'S3 Maquette '!B252</f>
        <v>0</v>
      </c>
      <c r="B252" s="42">
        <f>'S3 Maquette '!C252</f>
        <v>0</v>
      </c>
      <c r="C252" s="42">
        <f>'S3 Maquette '!E252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7"/>
      <c r="V252" s="49"/>
    </row>
    <row r="253" spans="1:22" ht="30.6" customHeight="1" x14ac:dyDescent="0.25">
      <c r="A253" s="42">
        <f>'S3 Maquette '!B253</f>
        <v>0</v>
      </c>
      <c r="B253" s="42">
        <f>'S3 Maquette '!C253</f>
        <v>0</v>
      </c>
      <c r="C253" s="42">
        <f>'S3 Maquette '!E253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7"/>
      <c r="V253" s="49"/>
    </row>
    <row r="254" spans="1:22" ht="30.6" customHeight="1" x14ac:dyDescent="0.25">
      <c r="A254" s="42">
        <f>'S3 Maquette '!B254</f>
        <v>0</v>
      </c>
      <c r="B254" s="42">
        <f>'S3 Maquette '!C254</f>
        <v>0</v>
      </c>
      <c r="C254" s="42">
        <f>'S3 Maquette '!E254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7"/>
      <c r="V254" s="49"/>
    </row>
    <row r="255" spans="1:22" ht="30.6" customHeight="1" x14ac:dyDescent="0.25">
      <c r="A255" s="42">
        <f>'S3 Maquette '!B255</f>
        <v>0</v>
      </c>
      <c r="B255" s="42">
        <f>'S3 Maquette '!C255</f>
        <v>0</v>
      </c>
      <c r="C255" s="42">
        <f>'S3 Maquette '!E255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7"/>
      <c r="V255" s="49"/>
    </row>
    <row r="256" spans="1:22" ht="30.6" customHeight="1" x14ac:dyDescent="0.25">
      <c r="A256" s="42">
        <f>'S3 Maquette '!B256</f>
        <v>0</v>
      </c>
      <c r="B256" s="42">
        <f>'S3 Maquette '!C256</f>
        <v>0</v>
      </c>
      <c r="C256" s="42">
        <f>'S3 Maquette '!E256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7"/>
      <c r="V256" s="49"/>
    </row>
    <row r="257" spans="1:22" ht="30.6" customHeight="1" x14ac:dyDescent="0.25">
      <c r="A257" s="42">
        <f>'S3 Maquette '!B257</f>
        <v>0</v>
      </c>
      <c r="B257" s="42">
        <f>'S3 Maquette '!C257</f>
        <v>0</v>
      </c>
      <c r="C257" s="42">
        <f>'S3 Maquette '!E257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7"/>
      <c r="V257" s="49"/>
    </row>
    <row r="258" spans="1:22" ht="30.6" customHeight="1" x14ac:dyDescent="0.25">
      <c r="A258" s="42">
        <f>'S3 Maquette '!B258</f>
        <v>0</v>
      </c>
      <c r="B258" s="42">
        <f>'S3 Maquette '!C258</f>
        <v>0</v>
      </c>
      <c r="C258" s="42">
        <f>'S3 Maquette '!E258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7"/>
      <c r="V258" s="49"/>
    </row>
    <row r="259" spans="1:22" ht="30.6" customHeight="1" x14ac:dyDescent="0.25">
      <c r="A259" s="42">
        <f>'S3 Maquette '!B259</f>
        <v>0</v>
      </c>
      <c r="B259" s="42">
        <f>'S3 Maquette '!C259</f>
        <v>0</v>
      </c>
      <c r="C259" s="42">
        <f>'S3 Maquette '!E259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7"/>
      <c r="V259" s="49"/>
    </row>
    <row r="260" spans="1:22" ht="30.6" customHeight="1" x14ac:dyDescent="0.25">
      <c r="A260" s="42">
        <f>'S3 Maquette '!B260</f>
        <v>0</v>
      </c>
      <c r="B260" s="42">
        <f>'S3 Maquette '!C260</f>
        <v>0</v>
      </c>
      <c r="C260" s="42">
        <f>'S3 Maquette '!E260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7"/>
      <c r="V260" s="49"/>
    </row>
    <row r="261" spans="1:22" ht="30.6" customHeight="1" x14ac:dyDescent="0.25">
      <c r="A261" s="42">
        <f>'S3 Maquette '!B261</f>
        <v>0</v>
      </c>
      <c r="B261" s="42">
        <f>'S3 Maquette '!C261</f>
        <v>0</v>
      </c>
      <c r="C261" s="42">
        <f>'S3 Maquette '!E261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7"/>
      <c r="V261" s="49"/>
    </row>
    <row r="262" spans="1:22" ht="30.6" customHeight="1" x14ac:dyDescent="0.25">
      <c r="A262" s="42">
        <f>'S3 Maquette '!B262</f>
        <v>0</v>
      </c>
      <c r="B262" s="42">
        <f>'S3 Maquette '!C262</f>
        <v>0</v>
      </c>
      <c r="C262" s="42">
        <f>'S3 Maquette '!E262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7"/>
      <c r="V262" s="49"/>
    </row>
    <row r="263" spans="1:22" ht="30.6" customHeight="1" x14ac:dyDescent="0.25">
      <c r="A263" s="42">
        <f>'S3 Maquette '!B263</f>
        <v>0</v>
      </c>
      <c r="B263" s="42">
        <f>'S3 Maquette '!C263</f>
        <v>0</v>
      </c>
      <c r="C263" s="42">
        <f>'S3 Maquette '!E263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7"/>
      <c r="V263" s="49"/>
    </row>
    <row r="264" spans="1:22" ht="30.6" customHeight="1" x14ac:dyDescent="0.25">
      <c r="A264" s="42">
        <f>'S3 Maquette '!B264</f>
        <v>0</v>
      </c>
      <c r="B264" s="42">
        <f>'S3 Maquette '!C264</f>
        <v>0</v>
      </c>
      <c r="C264" s="42">
        <f>'S3 Maquette '!E264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7"/>
      <c r="V264" s="49"/>
    </row>
    <row r="265" spans="1:22" ht="30.6" customHeight="1" x14ac:dyDescent="0.25">
      <c r="A265" s="42">
        <f>'S3 Maquette '!B265</f>
        <v>0</v>
      </c>
      <c r="B265" s="42">
        <f>'S3 Maquette '!C265</f>
        <v>0</v>
      </c>
      <c r="C265" s="42">
        <f>'S3 Maquette '!E265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7"/>
      <c r="V265" s="49"/>
    </row>
    <row r="266" spans="1:22" ht="30.6" customHeight="1" x14ac:dyDescent="0.25">
      <c r="A266" s="42">
        <f>'S3 Maquette '!B266</f>
        <v>0</v>
      </c>
      <c r="B266" s="42">
        <f>'S3 Maquette '!C266</f>
        <v>0</v>
      </c>
      <c r="C266" s="42">
        <f>'S3 Maquette '!E266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7"/>
      <c r="V266" s="49"/>
    </row>
    <row r="267" spans="1:22" ht="30.6" customHeight="1" x14ac:dyDescent="0.25">
      <c r="A267" s="42">
        <f>'S3 Maquette '!B267</f>
        <v>0</v>
      </c>
      <c r="B267" s="42">
        <f>'S3 Maquette '!C267</f>
        <v>0</v>
      </c>
      <c r="C267" s="42">
        <f>'S3 Maquette '!E267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7"/>
      <c r="V267" s="49"/>
    </row>
    <row r="268" spans="1:22" ht="30.6" customHeight="1" x14ac:dyDescent="0.25">
      <c r="A268" s="42">
        <f>'S3 Maquette '!B268</f>
        <v>0</v>
      </c>
      <c r="B268" s="42">
        <f>'S3 Maquette '!C268</f>
        <v>0</v>
      </c>
      <c r="C268" s="42">
        <f>'S3 Maquette '!E268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7"/>
      <c r="V268" s="49"/>
    </row>
    <row r="269" spans="1:22" ht="30.6" customHeight="1" x14ac:dyDescent="0.25">
      <c r="A269" s="42">
        <f>'S3 Maquette '!B269</f>
        <v>0</v>
      </c>
      <c r="B269" s="42">
        <f>'S3 Maquette '!C269</f>
        <v>0</v>
      </c>
      <c r="C269" s="42">
        <f>'S3 Maquette '!E269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7"/>
      <c r="V269" s="49"/>
    </row>
    <row r="270" spans="1:22" ht="30.6" customHeight="1" x14ac:dyDescent="0.25">
      <c r="A270" s="42">
        <f>'S3 Maquette '!B270</f>
        <v>0</v>
      </c>
      <c r="B270" s="42">
        <f>'S3 Maquette '!C270</f>
        <v>0</v>
      </c>
      <c r="C270" s="42">
        <f>'S3 Maquette '!E270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7"/>
      <c r="V270" s="49"/>
    </row>
    <row r="271" spans="1:22" ht="30.6" customHeight="1" x14ac:dyDescent="0.25">
      <c r="A271" s="42">
        <f>'S3 Maquette '!B271</f>
        <v>0</v>
      </c>
      <c r="B271" s="42">
        <f>'S3 Maquette '!C271</f>
        <v>0</v>
      </c>
      <c r="C271" s="42">
        <f>'S3 Maquette '!E271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7"/>
      <c r="V271" s="49"/>
    </row>
    <row r="272" spans="1:22" ht="30.6" customHeight="1" x14ac:dyDescent="0.25">
      <c r="A272" s="42">
        <f>'S3 Maquette '!B272</f>
        <v>0</v>
      </c>
      <c r="B272" s="42">
        <f>'S3 Maquette '!C272</f>
        <v>0</v>
      </c>
      <c r="C272" s="42">
        <f>'S3 Maquette '!E272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7"/>
      <c r="V272" s="49"/>
    </row>
    <row r="273" spans="1:22" ht="30.6" customHeight="1" x14ac:dyDescent="0.25">
      <c r="A273" s="42">
        <f>'S3 Maquette '!B273</f>
        <v>0</v>
      </c>
      <c r="B273" s="42">
        <f>'S3 Maquette '!C273</f>
        <v>0</v>
      </c>
      <c r="C273" s="42">
        <f>'S3 Maquette '!E273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7"/>
      <c r="V273" s="49"/>
    </row>
    <row r="274" spans="1:22" ht="30.6" customHeight="1" x14ac:dyDescent="0.25">
      <c r="A274" s="42">
        <f>'S3 Maquette '!B274</f>
        <v>0</v>
      </c>
      <c r="B274" s="42">
        <f>'S3 Maquette '!C274</f>
        <v>0</v>
      </c>
      <c r="C274" s="42">
        <f>'S3 Maquette '!E274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7"/>
      <c r="V274" s="49"/>
    </row>
    <row r="275" spans="1:22" ht="30.6" customHeight="1" x14ac:dyDescent="0.25">
      <c r="A275" s="42">
        <f>'S3 Maquette '!B275</f>
        <v>0</v>
      </c>
      <c r="B275" s="42">
        <f>'S3 Maquette '!C275</f>
        <v>0</v>
      </c>
      <c r="C275" s="42">
        <f>'S3 Maquette '!E275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7"/>
      <c r="V275" s="49"/>
    </row>
    <row r="276" spans="1:22" ht="30.6" customHeight="1" x14ac:dyDescent="0.25">
      <c r="A276" s="42">
        <f>'S3 Maquette '!B276</f>
        <v>0</v>
      </c>
      <c r="B276" s="42">
        <f>'S3 Maquette '!C276</f>
        <v>0</v>
      </c>
      <c r="C276" s="42">
        <f>'S3 Maquette '!E276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7"/>
      <c r="V276" s="49"/>
    </row>
    <row r="277" spans="1:22" ht="30.6" customHeight="1" x14ac:dyDescent="0.25">
      <c r="A277" s="42">
        <f>'S3 Maquette '!B277</f>
        <v>0</v>
      </c>
      <c r="B277" s="42">
        <f>'S3 Maquette '!C277</f>
        <v>0</v>
      </c>
      <c r="C277" s="42">
        <f>'S3 Maquette '!E277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7"/>
      <c r="V277" s="49"/>
    </row>
    <row r="278" spans="1:22" ht="30.6" customHeight="1" x14ac:dyDescent="0.25">
      <c r="A278" s="42">
        <f>'S3 Maquette '!B278</f>
        <v>0</v>
      </c>
      <c r="B278" s="42">
        <f>'S3 Maquette '!C278</f>
        <v>0</v>
      </c>
      <c r="C278" s="42">
        <f>'S3 Maquette '!E278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7"/>
      <c r="V278" s="49"/>
    </row>
    <row r="279" spans="1:22" ht="30.6" customHeight="1" x14ac:dyDescent="0.25">
      <c r="A279" s="42">
        <f>'S3 Maquette '!B279</f>
        <v>0</v>
      </c>
      <c r="B279" s="42">
        <f>'S3 Maquette '!C279</f>
        <v>0</v>
      </c>
      <c r="C279" s="42">
        <f>'S3 Maquette '!E279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7"/>
      <c r="V279" s="49"/>
    </row>
    <row r="280" spans="1:22" ht="30.6" customHeight="1" x14ac:dyDescent="0.25">
      <c r="A280" s="42">
        <f>'S3 Maquette '!B280</f>
        <v>0</v>
      </c>
      <c r="B280" s="42">
        <f>'S3 Maquette '!C280</f>
        <v>0</v>
      </c>
      <c r="C280" s="42">
        <f>'S3 Maquette '!E280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7"/>
      <c r="V280" s="49"/>
    </row>
    <row r="281" spans="1:22" ht="30.6" customHeight="1" x14ac:dyDescent="0.25">
      <c r="A281" s="42">
        <f>'S3 Maquette '!B281</f>
        <v>0</v>
      </c>
      <c r="B281" s="42">
        <f>'S3 Maquette '!C281</f>
        <v>0</v>
      </c>
      <c r="C281" s="42">
        <f>'S3 Maquette '!E281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7"/>
      <c r="V281" s="49"/>
    </row>
    <row r="282" spans="1:22" ht="30.6" customHeight="1" x14ac:dyDescent="0.25">
      <c r="A282" s="42">
        <f>'S3 Maquette '!B282</f>
        <v>0</v>
      </c>
      <c r="B282" s="42">
        <f>'S3 Maquette '!C282</f>
        <v>0</v>
      </c>
      <c r="C282" s="42">
        <f>'S3 Maquette '!E282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7"/>
      <c r="V282" s="49"/>
    </row>
    <row r="283" spans="1:22" ht="30.6" customHeight="1" x14ac:dyDescent="0.25">
      <c r="A283" s="42">
        <f>'S3 Maquette '!B283</f>
        <v>0</v>
      </c>
      <c r="B283" s="42">
        <f>'S3 Maquette '!C283</f>
        <v>0</v>
      </c>
      <c r="C283" s="42">
        <f>'S3 Maquette '!E283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7"/>
      <c r="V283" s="49"/>
    </row>
    <row r="284" spans="1:22" ht="30.6" customHeight="1" x14ac:dyDescent="0.25">
      <c r="A284" s="42">
        <f>'S3 Maquette '!B284</f>
        <v>0</v>
      </c>
      <c r="B284" s="42">
        <f>'S3 Maquette '!C284</f>
        <v>0</v>
      </c>
      <c r="C284" s="42">
        <f>'S3 Maquette '!E284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7"/>
      <c r="V284" s="49"/>
    </row>
    <row r="285" spans="1:22" ht="30.6" customHeight="1" x14ac:dyDescent="0.25">
      <c r="A285" s="42">
        <f>'S3 Maquette '!B285</f>
        <v>0</v>
      </c>
      <c r="B285" s="42">
        <f>'S3 Maquette '!C285</f>
        <v>0</v>
      </c>
      <c r="C285" s="42">
        <f>'S3 Maquette '!E285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7"/>
      <c r="V285" s="49"/>
    </row>
    <row r="286" spans="1:22" ht="30.6" customHeight="1" x14ac:dyDescent="0.25">
      <c r="A286" s="42">
        <f>'S3 Maquette '!B286</f>
        <v>0</v>
      </c>
      <c r="B286" s="42">
        <f>'S3 Maquette '!C286</f>
        <v>0</v>
      </c>
      <c r="C286" s="42">
        <f>'S3 Maquette '!E286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7"/>
      <c r="V286" s="49"/>
    </row>
    <row r="287" spans="1:22" ht="30.6" customHeight="1" x14ac:dyDescent="0.25">
      <c r="A287" s="42">
        <f>'S3 Maquette '!B287</f>
        <v>0</v>
      </c>
      <c r="B287" s="42">
        <f>'S3 Maquette '!C287</f>
        <v>0</v>
      </c>
      <c r="C287" s="42">
        <f>'S3 Maquette '!E287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7"/>
      <c r="V287" s="49"/>
    </row>
    <row r="288" spans="1:22" ht="30.6" customHeight="1" x14ac:dyDescent="0.25">
      <c r="A288" s="42">
        <f>'S3 Maquette '!B288</f>
        <v>0</v>
      </c>
      <c r="B288" s="42">
        <f>'S3 Maquette '!C288</f>
        <v>0</v>
      </c>
      <c r="C288" s="42">
        <f>'S3 Maquette '!E288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7"/>
      <c r="V288" s="49"/>
    </row>
    <row r="289" spans="1:22" ht="30.6" customHeight="1" x14ac:dyDescent="0.25">
      <c r="A289" s="42">
        <f>'S3 Maquette '!B289</f>
        <v>0</v>
      </c>
      <c r="B289" s="42">
        <f>'S3 Maquette '!C289</f>
        <v>0</v>
      </c>
      <c r="C289" s="42">
        <f>'S3 Maquette '!E289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7"/>
      <c r="V289" s="49"/>
    </row>
    <row r="290" spans="1:22" ht="30.6" customHeight="1" x14ac:dyDescent="0.25">
      <c r="A290" s="42">
        <f>'S3 Maquette '!B290</f>
        <v>0</v>
      </c>
      <c r="B290" s="42">
        <f>'S3 Maquette '!C290</f>
        <v>0</v>
      </c>
      <c r="C290" s="42">
        <f>'S3 Maquette '!E290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7"/>
      <c r="V290" s="49"/>
    </row>
    <row r="291" spans="1:22" ht="30.6" customHeight="1" x14ac:dyDescent="0.25">
      <c r="A291" s="42">
        <f>'S3 Maquette '!B291</f>
        <v>0</v>
      </c>
      <c r="B291" s="42">
        <f>'S3 Maquette '!C291</f>
        <v>0</v>
      </c>
      <c r="C291" s="42">
        <f>'S3 Maquette '!E291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7"/>
      <c r="V291" s="49"/>
    </row>
    <row r="292" spans="1:22" ht="30.6" customHeight="1" x14ac:dyDescent="0.25">
      <c r="A292" s="42">
        <f>'S3 Maquette '!B292</f>
        <v>0</v>
      </c>
      <c r="B292" s="42">
        <f>'S3 Maquette '!C292</f>
        <v>0</v>
      </c>
      <c r="C292" s="42">
        <f>'S3 Maquette '!E292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7"/>
      <c r="V292" s="49"/>
    </row>
    <row r="293" spans="1:22" ht="30.6" customHeight="1" x14ac:dyDescent="0.25">
      <c r="A293" s="42">
        <f>'S3 Maquette '!B293</f>
        <v>0</v>
      </c>
      <c r="B293" s="42">
        <f>'S3 Maquette '!C293</f>
        <v>0</v>
      </c>
      <c r="C293" s="42">
        <f>'S3 Maquette '!E293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7"/>
      <c r="V293" s="49"/>
    </row>
    <row r="294" spans="1:22" ht="30.6" customHeight="1" x14ac:dyDescent="0.25">
      <c r="A294" s="42">
        <f>'S3 Maquette '!B294</f>
        <v>0</v>
      </c>
      <c r="B294" s="42">
        <f>'S3 Maquette '!C294</f>
        <v>0</v>
      </c>
      <c r="C294" s="42">
        <f>'S3 Maquette '!E294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7"/>
      <c r="V294" s="49"/>
    </row>
    <row r="295" spans="1:22" ht="30.6" customHeight="1" x14ac:dyDescent="0.25">
      <c r="A295" s="42">
        <f>'S3 Maquette '!B295</f>
        <v>0</v>
      </c>
      <c r="B295" s="42">
        <f>'S3 Maquette '!C295</f>
        <v>0</v>
      </c>
      <c r="C295" s="42">
        <f>'S3 Maquette '!E295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7"/>
      <c r="V295" s="49"/>
    </row>
    <row r="296" spans="1:22" ht="30.6" customHeight="1" x14ac:dyDescent="0.25">
      <c r="A296" s="42">
        <f>'S3 Maquette '!B296</f>
        <v>0</v>
      </c>
      <c r="B296" s="42">
        <f>'S3 Maquette '!C296</f>
        <v>0</v>
      </c>
      <c r="C296" s="42">
        <f>'S3 Maquette '!E296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7"/>
      <c r="V296" s="49"/>
    </row>
    <row r="297" spans="1:22" ht="30.6" customHeight="1" x14ac:dyDescent="0.25">
      <c r="A297" s="42">
        <f>'S3 Maquette '!B297</f>
        <v>0</v>
      </c>
      <c r="B297" s="42">
        <f>'S3 Maquette '!C297</f>
        <v>0</v>
      </c>
      <c r="C297" s="42">
        <f>'S3 Maquette '!E297</f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7"/>
      <c r="V297" s="49"/>
    </row>
    <row r="298" spans="1:22" ht="30.6" customHeight="1" x14ac:dyDescent="0.25">
      <c r="A298" s="42">
        <f>'S3 Maquette '!B298</f>
        <v>0</v>
      </c>
      <c r="B298" s="42">
        <f>'S3 Maquette '!C298</f>
        <v>0</v>
      </c>
      <c r="C298" s="42">
        <f>'S3 Maquette '!E298</f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7"/>
      <c r="V298" s="49"/>
    </row>
    <row r="299" spans="1:22" ht="30.6" customHeight="1" x14ac:dyDescent="0.25">
      <c r="A299" s="42">
        <f>'S3 Maquette '!B299</f>
        <v>0</v>
      </c>
      <c r="B299" s="42">
        <f>'S3 Maquette '!C299</f>
        <v>0</v>
      </c>
      <c r="C299" s="42">
        <f>'S3 Maquette '!E299</f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7"/>
      <c r="V299" s="49"/>
    </row>
    <row r="300" spans="1:22" ht="30.6" customHeight="1" x14ac:dyDescent="0.25">
      <c r="A300" s="42">
        <f>'S3 Maquette '!B300</f>
        <v>0</v>
      </c>
      <c r="B300" s="42">
        <f>'S3 Maquette '!C300</f>
        <v>0</v>
      </c>
      <c r="C300" s="42">
        <f>'S3 Maquette '!E300</f>
        <v>0</v>
      </c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7"/>
      <c r="V300" s="49"/>
    </row>
  </sheetData>
  <sheetProtection formatCells="0" insertRows="0"/>
  <mergeCells count="20">
    <mergeCell ref="T14:T17"/>
    <mergeCell ref="U14:U17"/>
    <mergeCell ref="A15:A16"/>
    <mergeCell ref="B15:C16"/>
    <mergeCell ref="O12:Q13"/>
    <mergeCell ref="R12:U13"/>
    <mergeCell ref="A13:A14"/>
    <mergeCell ref="B13:C14"/>
    <mergeCell ref="D13:D16"/>
    <mergeCell ref="E13:G16"/>
    <mergeCell ref="O14:O17"/>
    <mergeCell ref="P14:Q17"/>
    <mergeCell ref="R14:R17"/>
    <mergeCell ref="S14:S17"/>
    <mergeCell ref="A1:I6"/>
    <mergeCell ref="A7:A11"/>
    <mergeCell ref="B7:B11"/>
    <mergeCell ref="C7:D9"/>
    <mergeCell ref="E7:I9"/>
    <mergeCell ref="C10:I11"/>
  </mergeCells>
  <conditionalFormatting sqref="A1 A7:A17 A301:A999">
    <cfRule type="expression" dxfId="31" priority="38">
      <formula>$C1="Parcours Pédagogique"</formula>
    </cfRule>
    <cfRule type="expression" dxfId="30" priority="39">
      <formula>$C1="BLOC"</formula>
    </cfRule>
    <cfRule type="expression" dxfId="29" priority="40">
      <formula>$C1="OPTION"</formula>
    </cfRule>
  </conditionalFormatting>
  <conditionalFormatting sqref="A23:J23">
    <cfRule type="expression" dxfId="28" priority="29">
      <formula>$C23="Modification"</formula>
    </cfRule>
    <cfRule type="expression" dxfId="27" priority="30">
      <formula>$C23="Création"</formula>
    </cfRule>
    <cfRule type="expression" dxfId="26" priority="31">
      <formula>$C23="Fermeture"</formula>
    </cfRule>
  </conditionalFormatting>
  <conditionalFormatting sqref="A25:L31">
    <cfRule type="expression" dxfId="25" priority="2">
      <formula>$C25="Modification MCC"</formula>
    </cfRule>
    <cfRule type="expression" dxfId="24" priority="3">
      <formula>$C25="Modification"</formula>
    </cfRule>
    <cfRule type="expression" dxfId="23" priority="4">
      <formula>$C25="Création"</formula>
    </cfRule>
    <cfRule type="expression" dxfId="22" priority="5">
      <formula>$C25="Fermeture"</formula>
    </cfRule>
  </conditionalFormatting>
  <conditionalFormatting sqref="A18:U24">
    <cfRule type="expression" dxfId="21" priority="28">
      <formula>$C18="Modification MCC"</formula>
    </cfRule>
  </conditionalFormatting>
  <conditionalFormatting sqref="J1:L999">
    <cfRule type="expression" dxfId="20" priority="1">
      <formula>$I1="NON"</formula>
    </cfRule>
  </conditionalFormatting>
  <conditionalFormatting sqref="J1:U11 B7:E7 B8:D9 B10:C10 B11 B12:O12 R12 B13:E13 H13 M13:N13 M14:P14 B14:C16 R14:U17 H15 M15:O16 B17:O17 B301:U999">
    <cfRule type="expression" dxfId="19" priority="44">
      <formula>$D1="Modification"</formula>
    </cfRule>
    <cfRule type="expression" dxfId="18" priority="45">
      <formula>$D1="Création"</formula>
    </cfRule>
    <cfRule type="expression" dxfId="17" priority="46">
      <formula>$D1="Fermeture"</formula>
    </cfRule>
  </conditionalFormatting>
  <conditionalFormatting sqref="J1:U11 B12:O12 M14:P14 M15:O16 B17:O17 B301:U999 R14:U17 B7:E7 B8:D9 B10:C10 B11 R12 B13:E13 H13 M13:N13 B14:C16 H15">
    <cfRule type="expression" dxfId="16" priority="43">
      <formula>$D1="Modification MCC"</formula>
    </cfRule>
  </conditionalFormatting>
  <conditionalFormatting sqref="M25:U31">
    <cfRule type="expression" dxfId="15" priority="13">
      <formula>$C25="Modification MCC"</formula>
    </cfRule>
  </conditionalFormatting>
  <conditionalFormatting sqref="M26:U26">
    <cfRule type="expression" dxfId="14" priority="14">
      <formula>$C26="Modification"</formula>
    </cfRule>
    <cfRule type="expression" dxfId="13" priority="15">
      <formula>$C26="Création"</formula>
    </cfRule>
    <cfRule type="expression" dxfId="12" priority="16">
      <formula>$C26="Fermeture"</formula>
    </cfRule>
  </conditionalFormatting>
  <conditionalFormatting sqref="N18:N300">
    <cfRule type="expression" dxfId="11" priority="11">
      <formula>$M18="CT (Contrôle terminal)"</formula>
    </cfRule>
    <cfRule type="expression" dxfId="10" priority="12">
      <formula>$M18="CCI (CC Intégral)"</formula>
    </cfRule>
  </conditionalFormatting>
  <conditionalFormatting sqref="O1:O999">
    <cfRule type="expression" dxfId="9" priority="10">
      <formula>$M1="CT (Contrôle terminal)"</formula>
    </cfRule>
  </conditionalFormatting>
  <conditionalFormatting sqref="P1:Q999">
    <cfRule type="expression" dxfId="8" priority="8">
      <formula>$M1="CCI (CC Intégral)"</formula>
    </cfRule>
  </conditionalFormatting>
  <conditionalFormatting sqref="R19:U300">
    <cfRule type="expression" dxfId="7" priority="9">
      <formula>$H$15="Session Unique"</formula>
    </cfRule>
  </conditionalFormatting>
  <conditionalFormatting sqref="S1:T999">
    <cfRule type="expression" dxfId="6" priority="6">
      <formula>$R1="Autres"</formula>
    </cfRule>
  </conditionalFormatting>
  <conditionalFormatting sqref="U1:U999">
    <cfRule type="expression" dxfId="5" priority="7">
      <formula>$R1="CT (Contrôle terminal)"</formula>
    </cfRule>
  </conditionalFormatting>
  <conditionalFormatting sqref="V18 A18:U22 P20:P25 K23:U23 A24:U24 M25:U25 M27:U31 P27:P62 A32:U300">
    <cfRule type="expression" dxfId="4" priority="48">
      <formula>$C18="Modification"</formula>
    </cfRule>
    <cfRule type="expression" dxfId="3" priority="49">
      <formula>$C18="Création"</formula>
    </cfRule>
    <cfRule type="expression" dxfId="2" priority="50">
      <formula>$C18="Fermeture"</formula>
    </cfRule>
  </conditionalFormatting>
  <conditionalFormatting sqref="V18 A32:U300 P20:P25 P27:P62">
    <cfRule type="expression" dxfId="1" priority="47">
      <formula>$C18="Modification MCC"</formula>
    </cfRule>
  </conditionalFormatting>
  <conditionalFormatting sqref="V18">
    <cfRule type="expression" dxfId="0" priority="33">
      <formula>$R18="CT (Contrôle terminal)"</formula>
    </cfRule>
  </conditionalFormatting>
  <dataValidations count="6">
    <dataValidation type="list" allowBlank="1" showInputMessage="1" showErrorMessage="1" sqref="K19:K300" xr:uid="{C96C8907-3B07-4BAA-BC03-1E843DF5B91C}">
      <formula1>"OUI"</formula1>
    </dataValidation>
    <dataValidation type="list" allowBlank="1" showInputMessage="1" showErrorMessage="1" sqref="P19:P300 S19:S300" xr:uid="{9FFC816D-DB54-42C6-81E5-F73BB6A53402}">
      <formula1>List_Controle</formula1>
    </dataValidation>
    <dataValidation type="list" allowBlank="1" showInputMessage="1" showErrorMessage="1" sqref="M19:M300" xr:uid="{4E3F36CF-C613-4664-85C8-98BC33D4D8B9}">
      <formula1>List_Controle2</formula1>
    </dataValidation>
    <dataValidation type="list" allowBlank="1" showInputMessage="1" showErrorMessage="1" sqref="R19:R300" xr:uid="{692ED7AC-0E16-49D1-87F0-8EFC1C37F44E}">
      <formula1>"CT (Contrôle terminal), Autres"</formula1>
    </dataValidation>
    <dataValidation type="list" allowBlank="1" showInputMessage="1" showErrorMessage="1" sqref="E19:I300" xr:uid="{E271F506-0044-48B1-8CE6-5A87991A207B}">
      <formula1>"OUI, NON"</formula1>
    </dataValidation>
    <dataValidation type="list" allowBlank="1" showInputMessage="1" showErrorMessage="1" sqref="C26" xr:uid="{DF182983-1029-4706-B138-1FA9BB17A2B0}">
      <formula1>"Modification MCC"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7158A42A84D647B1D3F47C6A169101" ma:contentTypeVersion="15" ma:contentTypeDescription="Crée un document." ma:contentTypeScope="" ma:versionID="36ec77b920564a762c38224eb1924fcf">
  <xsd:schema xmlns:xsd="http://www.w3.org/2001/XMLSchema" xmlns:xs="http://www.w3.org/2001/XMLSchema" xmlns:p="http://schemas.microsoft.com/office/2006/metadata/properties" xmlns:ns3="fe812c3e-2521-41e3-a3ad-9118b18eddc6" xmlns:ns4="87f2a596-85cb-4f9c-aaab-20229e603731" targetNamespace="http://schemas.microsoft.com/office/2006/metadata/properties" ma:root="true" ma:fieldsID="2dac1f8a0ebe7098e98ddca1fdab171f" ns3:_="" ns4:_="">
    <xsd:import namespace="fe812c3e-2521-41e3-a3ad-9118b18eddc6"/>
    <xsd:import namespace="87f2a596-85cb-4f9c-aaab-20229e60373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Location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812c3e-2521-41e3-a3ad-9118b18eddc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f2a596-85cb-4f9c-aaab-20229e6037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7f2a596-85cb-4f9c-aaab-20229e603731" xsi:nil="true"/>
  </documentManagement>
</p:properties>
</file>

<file path=customXml/itemProps1.xml><?xml version="1.0" encoding="utf-8"?>
<ds:datastoreItem xmlns:ds="http://schemas.openxmlformats.org/officeDocument/2006/customXml" ds:itemID="{9ED4172E-0D9A-4A17-ACC5-B8E6FC3E2A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F538B9-AAED-4225-ADAF-0A43A60F06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812c3e-2521-41e3-a3ad-9118b18eddc6"/>
    <ds:schemaRef ds:uri="87f2a596-85cb-4f9c-aaab-20229e6037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EB0657-1706-43A7-AEAD-AACE2C5A95F5}">
  <ds:schemaRefs>
    <ds:schemaRef ds:uri="http://schemas.microsoft.com/office/2006/metadata/properties"/>
    <ds:schemaRef ds:uri="http://schemas.microsoft.com/office/infopath/2007/PartnerControls"/>
    <ds:schemaRef ds:uri="87f2a596-85cb-4f9c-aaab-20229e60373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29</vt:i4>
      </vt:variant>
    </vt:vector>
  </HeadingPairs>
  <TitlesOfParts>
    <vt:vector size="38" baseType="lpstr">
      <vt:lpstr>Listes</vt:lpstr>
      <vt:lpstr>Calcul</vt:lpstr>
      <vt:lpstr>Fiche Générale</vt:lpstr>
      <vt:lpstr>S1 Maquette </vt:lpstr>
      <vt:lpstr>S1 MCC </vt:lpstr>
      <vt:lpstr>S2 Maquette </vt:lpstr>
      <vt:lpstr>S2 MCC</vt:lpstr>
      <vt:lpstr>S3 Maquette </vt:lpstr>
      <vt:lpstr>S3 MCC </vt:lpstr>
      <vt:lpstr>CREATES</vt:lpstr>
      <vt:lpstr>CREATES_Antenne</vt:lpstr>
      <vt:lpstr>DS4H</vt:lpstr>
      <vt:lpstr>DS4H_Antenne</vt:lpstr>
      <vt:lpstr>ELMI</vt:lpstr>
      <vt:lpstr>ELMI_Antenne</vt:lpstr>
      <vt:lpstr>HEALTHY</vt:lpstr>
      <vt:lpstr>HEALTHY_Antenne</vt:lpstr>
      <vt:lpstr>IAE</vt:lpstr>
      <vt:lpstr>IDPD</vt:lpstr>
      <vt:lpstr>INSPE</vt:lpstr>
      <vt:lpstr>LEXSOCIETE</vt:lpstr>
      <vt:lpstr>LEXSOCIETE_Antenne</vt:lpstr>
      <vt:lpstr>LIFE</vt:lpstr>
      <vt:lpstr>list_cmp</vt:lpstr>
      <vt:lpstr>List_CNU</vt:lpstr>
      <vt:lpstr>List_Controle</vt:lpstr>
      <vt:lpstr>List_Controle2</vt:lpstr>
      <vt:lpstr>List_Mutualisation</vt:lpstr>
      <vt:lpstr>List_NatureELP</vt:lpstr>
      <vt:lpstr>List_RegimeInscription</vt:lpstr>
      <vt:lpstr>List_Statut</vt:lpstr>
      <vt:lpstr>List_Type</vt:lpstr>
      <vt:lpstr>ODYSSEE</vt:lpstr>
      <vt:lpstr>ODYSSEE_Antenne</vt:lpstr>
      <vt:lpstr>POLYTECH_SOPHIA</vt:lpstr>
      <vt:lpstr>SPECTRUM</vt:lpstr>
      <vt:lpstr>SPECTRUM_ANTENNE</vt:lpstr>
      <vt:lpstr>tab_code_dip</vt:lpstr>
    </vt:vector>
  </TitlesOfParts>
  <Manager/>
  <Company>UCA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Sebastien Guinet</cp:lastModifiedBy>
  <cp:revision/>
  <dcterms:created xsi:type="dcterms:W3CDTF">2022-09-27T13:03:25Z</dcterms:created>
  <dcterms:modified xsi:type="dcterms:W3CDTF">2024-12-04T10:32:27Z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0x010100227158A42A84D647B1D3F47C6A169101</vt:lpwstr>
  </property>
  <property fmtid="{D5CDD505-2E9C-101B-9397-08002B2CF9AE}" pid="3" name="MediaServiceImageTags">
    <vt:lpwstr/>
  </property>
</Properties>
</file>