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fabienlecourt/Downloads/"/>
    </mc:Choice>
  </mc:AlternateContent>
  <xr:revisionPtr revIDLastSave="0" documentId="13_ncr:1_{137E8278-7E7D-6C4F-BF00-BB5711F8C137}" xr6:coauthVersionLast="47" xr6:coauthVersionMax="47" xr10:uidLastSave="{00000000-0000-0000-0000-000000000000}"/>
  <bookViews>
    <workbookView xWindow="0" yWindow="500" windowWidth="51200" windowHeight="26560" activeTab="4" xr2:uid="{00000000-000D-0000-FFFF-FFFF00000000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2" r:id="rId7"/>
    <sheet name="S3 Maquette" sheetId="16" r:id="rId8"/>
    <sheet name="S3 MCC" sheetId="23" r:id="rId9"/>
    <sheet name="S4 Maquette" sheetId="18" r:id="rId10"/>
    <sheet name="S4 MCC" sheetId="24" r:id="rId11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Listes!$C$12:$C$19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ODYSSEE">Listes!$G$12:$G$22</definedName>
    <definedName name="ODYSSEE_Antenne">Listes!$D$26:$D$29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Listes!$O$1:$P$56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24" l="1"/>
  <c r="E10" i="23"/>
  <c r="E10" i="22"/>
  <c r="E10" i="12"/>
  <c r="E10" i="4"/>
  <c r="E10" i="3"/>
  <c r="E10" i="18"/>
  <c r="E10" i="16"/>
  <c r="H5" i="21"/>
  <c r="C2" i="2" l="1"/>
  <c r="W18" i="21" l="1"/>
  <c r="T18" i="21"/>
  <c r="Q18" i="21"/>
  <c r="N18" i="21"/>
  <c r="B4" i="2" l="1"/>
  <c r="C298" i="24" l="1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H7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B40" i="23"/>
  <c r="A40" i="23"/>
  <c r="B39" i="23"/>
  <c r="A39" i="23"/>
  <c r="B38" i="23"/>
  <c r="A38" i="23"/>
  <c r="B37" i="23"/>
  <c r="A37" i="23"/>
  <c r="B36" i="23"/>
  <c r="A36" i="23"/>
  <c r="B35" i="23"/>
  <c r="A35" i="23"/>
  <c r="B34" i="23"/>
  <c r="A34" i="23"/>
  <c r="B33" i="23"/>
  <c r="A33" i="23"/>
  <c r="B32" i="23"/>
  <c r="A32" i="23"/>
  <c r="B31" i="23"/>
  <c r="A31" i="23"/>
  <c r="B30" i="23"/>
  <c r="A30" i="23"/>
  <c r="B29" i="23"/>
  <c r="A29" i="23"/>
  <c r="B28" i="23"/>
  <c r="A28" i="23"/>
  <c r="B27" i="23"/>
  <c r="A27" i="23"/>
  <c r="B26" i="23"/>
  <c r="A26" i="23"/>
  <c r="B25" i="23"/>
  <c r="A25" i="23"/>
  <c r="B24" i="23"/>
  <c r="A24" i="23"/>
  <c r="B23" i="23"/>
  <c r="A23" i="23"/>
  <c r="B22" i="23"/>
  <c r="A22" i="23"/>
  <c r="B21" i="23"/>
  <c r="A21" i="23"/>
  <c r="B20" i="23"/>
  <c r="A20" i="23"/>
  <c r="B19" i="23"/>
  <c r="A19" i="23"/>
  <c r="E15" i="23"/>
  <c r="B15" i="23"/>
  <c r="B13" i="23"/>
  <c r="H15" i="23"/>
  <c r="H7" i="23"/>
  <c r="E7" i="23"/>
  <c r="B7" i="23"/>
  <c r="E15" i="4"/>
  <c r="E15" i="22"/>
  <c r="B15" i="22"/>
  <c r="H15" i="22"/>
  <c r="H7" i="22"/>
  <c r="E7" i="22"/>
  <c r="B7" i="22"/>
  <c r="B24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F18" i="21" l="1"/>
  <c r="G5" i="21"/>
  <c r="G18" i="21" s="1"/>
  <c r="L18" i="21"/>
  <c r="A5" i="21"/>
  <c r="A18" i="21" s="1"/>
  <c r="J5" i="21"/>
  <c r="J18" i="21" s="1"/>
  <c r="J20" i="21" s="1"/>
  <c r="H15" i="18" s="1"/>
  <c r="D5" i="21"/>
  <c r="D7" i="21" s="1"/>
  <c r="H13" i="12" s="1"/>
  <c r="K18" i="21"/>
  <c r="I18" i="21"/>
  <c r="H18" i="21"/>
  <c r="C18" i="21"/>
  <c r="B18" i="21"/>
  <c r="E18" i="21"/>
  <c r="G7" i="21" l="1"/>
  <c r="H13" i="16" s="1"/>
  <c r="A7" i="21"/>
  <c r="H13" i="3" s="1"/>
  <c r="J7" i="21"/>
  <c r="H13" i="18" s="1"/>
  <c r="D18" i="21"/>
  <c r="D20" i="21" s="1"/>
  <c r="A20" i="21"/>
  <c r="H15" i="3" s="1"/>
  <c r="G20" i="21"/>
  <c r="A10" i="21" l="1"/>
  <c r="A16" i="2" s="1"/>
  <c r="A22" i="21"/>
  <c r="B16" i="2" s="1"/>
  <c r="G10" i="21"/>
  <c r="C16" i="2" s="1"/>
  <c r="H15" i="16"/>
  <c r="G22" i="21"/>
  <c r="D16" i="2" s="1"/>
  <c r="H15" i="12"/>
  <c r="E13" i="18" l="1"/>
  <c r="E13" i="24" s="1"/>
  <c r="E7" i="18"/>
  <c r="B7" i="18"/>
  <c r="E13" i="16"/>
  <c r="E13" i="23" s="1"/>
  <c r="E7" i="16"/>
  <c r="B7" i="16"/>
  <c r="C31" i="4" l="1"/>
  <c r="C19" i="4"/>
  <c r="E13" i="12"/>
  <c r="E13" i="22" s="1"/>
  <c r="B13" i="12"/>
  <c r="B13" i="22" s="1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23" i="4"/>
  <c r="C20" i="4"/>
  <c r="C21" i="4"/>
  <c r="C22" i="4"/>
  <c r="B7" i="3"/>
  <c r="E7" i="3"/>
  <c r="B7" i="4"/>
  <c r="E7" i="4" l="1"/>
  <c r="B20" i="4" l="1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23" i="4"/>
  <c r="H7" i="18" l="1"/>
  <c r="H7" i="16"/>
  <c r="H7" i="12"/>
  <c r="H7" i="3"/>
  <c r="H7" i="4"/>
</calcChain>
</file>

<file path=xl/sharedStrings.xml><?xml version="1.0" encoding="utf-8"?>
<sst xmlns="http://schemas.openxmlformats.org/spreadsheetml/2006/main" count="1365" uniqueCount="475">
  <si>
    <t>Type contrôle</t>
  </si>
  <si>
    <t>CCI (CC Intégral)</t>
  </si>
  <si>
    <t>CT (Contrôle terminal)</t>
  </si>
  <si>
    <t>CC&amp;CT</t>
  </si>
  <si>
    <t>Psychologie</t>
  </si>
  <si>
    <t>Nature contrôle</t>
  </si>
  <si>
    <t>Écrit</t>
  </si>
  <si>
    <t>Oral</t>
  </si>
  <si>
    <t>Rapport/Mémoire</t>
  </si>
  <si>
    <t>Pratique sportive</t>
  </si>
  <si>
    <t>Nature ELP</t>
  </si>
  <si>
    <t>COMPOSANTE</t>
  </si>
  <si>
    <t>MENTION</t>
  </si>
  <si>
    <t>CODE DIPLÔME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</si>
  <si>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</si>
  <si>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</si>
  <si>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</si>
  <si>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</si>
  <si>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</si>
  <si>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</si>
  <si>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</si>
  <si>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</si>
  <si>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</si>
  <si>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Année </t>
  </si>
  <si>
    <t>Semestre</t>
  </si>
  <si>
    <t xml:space="preserve">Code Année : </t>
  </si>
  <si>
    <t>Statut</t>
  </si>
  <si>
    <t>Code Apogée</t>
  </si>
  <si>
    <t>ECTS</t>
  </si>
  <si>
    <t>Heure CM</t>
  </si>
  <si>
    <t>Heure TD</t>
  </si>
  <si>
    <t>Heure TP</t>
  </si>
  <si>
    <t>Obligatoire</t>
  </si>
  <si>
    <t>UE</t>
  </si>
  <si>
    <t>ECUE</t>
  </si>
  <si>
    <t xml:space="preserve">Nature </t>
  </si>
  <si>
    <t xml:space="preserve">Libellé </t>
  </si>
  <si>
    <t xml:space="preserve">Coefficient </t>
  </si>
  <si>
    <t>Notes attendues</t>
  </si>
  <si>
    <t>Résultat attendu: (ACQ/AJ)</t>
  </si>
  <si>
    <t xml:space="preserve">Capitalisable </t>
  </si>
  <si>
    <t>Compensable</t>
  </si>
  <si>
    <t xml:space="preserve">Type de contrôle </t>
  </si>
  <si>
    <t xml:space="preserve">Si CC&amp;CT coef du CT </t>
  </si>
  <si>
    <t>Nbre d'évalution minimum</t>
  </si>
  <si>
    <t xml:space="preserve">Durée </t>
  </si>
  <si>
    <t xml:space="preserve">Modalités de mise en œuvre </t>
  </si>
  <si>
    <t>1ère session</t>
  </si>
  <si>
    <t xml:space="preserve">Contrôle continu </t>
  </si>
  <si>
    <t xml:space="preserve">Contrôle Terminal </t>
  </si>
  <si>
    <t xml:space="preserve">Seconde Chance </t>
  </si>
  <si>
    <t>Format d'évaluation</t>
  </si>
  <si>
    <t>Langues, littératures et civilisations étrangères et régionales (LLCER)</t>
  </si>
  <si>
    <t>Lettres</t>
  </si>
  <si>
    <t>Informatique</t>
  </si>
  <si>
    <t>Code Semestre :</t>
  </si>
  <si>
    <t>Note éliminatoire/ Note seuil</t>
  </si>
  <si>
    <t>Niveau</t>
  </si>
  <si>
    <t>Type</t>
  </si>
  <si>
    <t>CNU</t>
  </si>
  <si>
    <t>Droit public</t>
  </si>
  <si>
    <t>Régime d'inscription</t>
  </si>
  <si>
    <t>OPTION</t>
  </si>
  <si>
    <t>Libellé ELP</t>
  </si>
  <si>
    <t>Formation Porteuse</t>
  </si>
  <si>
    <t>Mutualisation</t>
  </si>
  <si>
    <t>Porteuse</t>
  </si>
  <si>
    <t>Portée</t>
  </si>
  <si>
    <t>Diplôme</t>
  </si>
  <si>
    <t>Parcours type</t>
  </si>
  <si>
    <t xml:space="preserve">Code année </t>
  </si>
  <si>
    <t>Code semestre</t>
  </si>
  <si>
    <t>BLOC</t>
  </si>
  <si>
    <t>Parcours Pédagogique</t>
  </si>
  <si>
    <t>Création</t>
  </si>
  <si>
    <t>Modification</t>
  </si>
  <si>
    <t>Fermeture</t>
  </si>
  <si>
    <t>Facultatif</t>
  </si>
  <si>
    <t>Complémentaire</t>
  </si>
  <si>
    <t>LEXSOCIETE</t>
  </si>
  <si>
    <t>INSPE</t>
  </si>
  <si>
    <t>IAE</t>
  </si>
  <si>
    <t>IDPD</t>
  </si>
  <si>
    <t>ELMI</t>
  </si>
  <si>
    <t xml:space="preserve">POLYTECH SOPHIA </t>
  </si>
  <si>
    <t>HEALTHY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</si>
  <si>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</si>
  <si>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</si>
  <si>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</si>
  <si>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</si>
  <si>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Innovation, entreprise et société</t>
  </si>
  <si>
    <t>Français Langue Etrangère (FLE)</t>
  </si>
  <si>
    <t>Sciences du vivant</t>
  </si>
  <si>
    <t>STAPS: Activité  physique adaptée et santé</t>
  </si>
  <si>
    <t>Métiers de l'enseignement de l'éducation et de la formation (MEEF), pratiques  et ingénierie de la formation</t>
  </si>
  <si>
    <t>Gestion de patrimoine</t>
  </si>
  <si>
    <t>Monnaie, banque, finance, assurance</t>
  </si>
  <si>
    <t>Arts</t>
  </si>
  <si>
    <t>Gestion de l'environnement</t>
  </si>
  <si>
    <t>Ingénierie de la santé</t>
  </si>
  <si>
    <t>STAPS: Entrainement et optimisation de la performance  sportive</t>
  </si>
  <si>
    <t>Droit privé</t>
  </si>
  <si>
    <t>Métiers de l'enseignement de l'éducation et de la formation (MEEF), encadrement éducatif</t>
  </si>
  <si>
    <t>Comptabilité - contrôle - audit</t>
  </si>
  <si>
    <t>Gestion des ressources humaines</t>
  </si>
  <si>
    <t>Humanités et industries créatives</t>
  </si>
  <si>
    <t>Management du sport</t>
  </si>
  <si>
    <t>Droit notarial</t>
  </si>
  <si>
    <t>Métiers de l'enseignement de l'éducation et de la formation (MEEF), 2e degré</t>
  </si>
  <si>
    <t>Contrôle de gestion et audit organisationnel</t>
  </si>
  <si>
    <t>Economie des organisations</t>
  </si>
  <si>
    <t>Information, communication</t>
  </si>
  <si>
    <t>Électronique,  énergie électrique, automatique</t>
  </si>
  <si>
    <t>Droit des affaires</t>
  </si>
  <si>
    <t>Langues étrangères appliquées (LEA)</t>
  </si>
  <si>
    <t>Méthodes informatiques appliquées à la gestion des entreprises</t>
  </si>
  <si>
    <t xml:space="preserve">Science politique           </t>
  </si>
  <si>
    <t>Management</t>
  </si>
  <si>
    <t>Tourisme</t>
  </si>
  <si>
    <t>Mathématiques et applications</t>
  </si>
  <si>
    <t>Sciences et génie des matériaux</t>
  </si>
  <si>
    <t>Economie</t>
  </si>
  <si>
    <t>Civilisations, cultures et sociétés</t>
  </si>
  <si>
    <t>Chimie moléculaire</t>
  </si>
  <si>
    <t>Sciences sociales</t>
  </si>
  <si>
    <t>Physique fondamentale et applications</t>
  </si>
  <si>
    <t>Sciences cognitives</t>
  </si>
  <si>
    <t>Sciences de la Terre et des planètes, environnement</t>
  </si>
  <si>
    <t>Mention</t>
  </si>
  <si>
    <t>Codage
Diplôme</t>
  </si>
  <si>
    <t>PMAPA18</t>
  </si>
  <si>
    <t>PMEOS18</t>
  </si>
  <si>
    <t>SMVIE18</t>
  </si>
  <si>
    <t>MMISA18</t>
  </si>
  <si>
    <t>SMISA18</t>
  </si>
  <si>
    <t>IMECO18</t>
  </si>
  <si>
    <t>IMIES18</t>
  </si>
  <si>
    <t>IMMBF18</t>
  </si>
  <si>
    <t>IMGRH18</t>
  </si>
  <si>
    <t>IMEOR18</t>
  </si>
  <si>
    <t>IMMCI18</t>
  </si>
  <si>
    <t>GMGDP18</t>
  </si>
  <si>
    <t>GMCCA18</t>
  </si>
  <si>
    <t>GMGAO18</t>
  </si>
  <si>
    <t>GMMGT18</t>
  </si>
  <si>
    <t>IMTOU18</t>
  </si>
  <si>
    <t>DMLED18</t>
  </si>
  <si>
    <t>DMPUB18</t>
  </si>
  <si>
    <t>DMDPR18</t>
  </si>
  <si>
    <t>DMNOT18</t>
  </si>
  <si>
    <t>DMAFF18</t>
  </si>
  <si>
    <t>DMSPO18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</si>
  <si>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</si>
  <si>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</si>
  <si>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</si>
  <si>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</si>
  <si>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</si>
  <si>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</si>
  <si>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</si>
  <si>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</si>
  <si>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HMICO18</t>
  </si>
  <si>
    <t>HMEAP18</t>
  </si>
  <si>
    <t>HMCER18</t>
  </si>
  <si>
    <t>HMLET18</t>
  </si>
  <si>
    <t>HMVCS18</t>
  </si>
  <si>
    <t>HMPSY18</t>
  </si>
  <si>
    <t>HMSCS18</t>
  </si>
  <si>
    <t>HMNSC18</t>
  </si>
  <si>
    <t>EMFOR18</t>
  </si>
  <si>
    <t>SMFOR18</t>
  </si>
  <si>
    <t>SMELE18</t>
  </si>
  <si>
    <t>SMAGE18</t>
  </si>
  <si>
    <t>SMMAT18</t>
  </si>
  <si>
    <t>SMDES18</t>
  </si>
  <si>
    <t>SMCMO18</t>
  </si>
  <si>
    <t>SMGEN18</t>
  </si>
  <si>
    <t>EMGEN18</t>
  </si>
  <si>
    <t>SMPHY18</t>
  </si>
  <si>
    <t>SMTEP18</t>
  </si>
  <si>
    <t>PMMSP18</t>
  </si>
  <si>
    <t>Session M1</t>
  </si>
  <si>
    <t>Session M2</t>
  </si>
  <si>
    <t xml:space="preserve">Type Diplôme : Master M1 &amp; M2 </t>
  </si>
  <si>
    <t xml:space="preserve">1ère année </t>
  </si>
  <si>
    <t>Semestre 1</t>
  </si>
  <si>
    <t>Semestre 2</t>
  </si>
  <si>
    <t>2ème Année</t>
  </si>
  <si>
    <t>Semestre 3</t>
  </si>
  <si>
    <t>Session</t>
  </si>
  <si>
    <t>Semestre 4</t>
  </si>
  <si>
    <t>Heures Valorisées</t>
  </si>
  <si>
    <t xml:space="preserve">Heure Pédagogique </t>
  </si>
  <si>
    <t>Total</t>
  </si>
  <si>
    <t>Heure Porté par la maquette</t>
  </si>
  <si>
    <t>Mutualisation Porteuse</t>
  </si>
  <si>
    <t>Heures Valorisées Année 1</t>
  </si>
  <si>
    <t>Heures Valorisées Année 2</t>
  </si>
  <si>
    <t>Langues</t>
  </si>
  <si>
    <t>Seuil de compensation</t>
  </si>
  <si>
    <t>Conservation note</t>
  </si>
  <si>
    <t xml:space="preserve">Code diplôme </t>
  </si>
  <si>
    <t xml:space="preserve">Composante </t>
  </si>
  <si>
    <t>Code diplôme</t>
  </si>
  <si>
    <t xml:space="preserve">Semestre </t>
  </si>
  <si>
    <t>Composante</t>
  </si>
  <si>
    <t>Observations / Remarques
ex: Intervention à titre gracieux / Capacité d'accueil max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</si>
  <si>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</si>
  <si>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</si>
  <si>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</si>
  <si>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</si>
  <si>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</si>
  <si>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</si>
  <si>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</si>
  <si>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</si>
  <si>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</si>
  <si>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</si>
  <si>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</si>
  <si>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</si>
  <si>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</si>
  <si>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</si>
  <si>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</si>
  <si>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</si>
  <si>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</si>
  <si>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</si>
  <si>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</si>
  <si>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</si>
  <si>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</si>
  <si>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</si>
  <si>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</si>
  <si>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</si>
  <si>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</si>
  <si>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</si>
  <si>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</si>
  <si>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</si>
  <si>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</si>
  <si>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</si>
  <si>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</si>
  <si>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</si>
  <si>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</si>
  <si>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</si>
  <si>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</si>
  <si>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</si>
  <si>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</si>
  <si>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</si>
  <si>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</si>
  <si>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</si>
  <si>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</si>
  <si>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</si>
  <si>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</si>
  <si>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</si>
  <si>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</si>
  <si>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</si>
  <si>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</si>
  <si>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</si>
  <si>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</si>
  <si>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</si>
  <si>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</si>
  <si>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</si>
  <si>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</si>
  <si>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</si>
  <si>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</si>
  <si>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</si>
  <si>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</si>
  <si>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>Commentaires</t>
  </si>
  <si>
    <t>Seuil de compensation /20</t>
  </si>
  <si>
    <t>Heures Maquette</t>
  </si>
  <si>
    <t>Heures Maquette Année 1</t>
  </si>
  <si>
    <t>Heures Maquette Année 2</t>
  </si>
  <si>
    <t>Écrit/Pratique</t>
  </si>
  <si>
    <t>Initiale Hors-Apprentissage / Formation Continue / Formation Permanente</t>
  </si>
  <si>
    <t>Contrat d'Apprentissage/ Contrat de Professionnalisation</t>
  </si>
  <si>
    <t>Sciences du langage</t>
  </si>
  <si>
    <t>SPECTRUM</t>
  </si>
  <si>
    <t>LIFE</t>
  </si>
  <si>
    <t>ODYSSEE</t>
  </si>
  <si>
    <t>DS4H</t>
  </si>
  <si>
    <t>CREATES</t>
  </si>
  <si>
    <t>_Antenne</t>
  </si>
  <si>
    <t>DS4H_Antenne</t>
  </si>
  <si>
    <t>CREATES_Antenne</t>
  </si>
  <si>
    <t>GEORGES MELIES</t>
  </si>
  <si>
    <t>ELMI_Antenne</t>
  </si>
  <si>
    <t>SOPHIA</t>
  </si>
  <si>
    <t>TROTABAS</t>
  </si>
  <si>
    <t>HEALTHY_Antenne</t>
  </si>
  <si>
    <t>VALROSE</t>
  </si>
  <si>
    <t>CARLONE</t>
  </si>
  <si>
    <t>PASTEUR</t>
  </si>
  <si>
    <t>SJA</t>
  </si>
  <si>
    <t>IMREDD</t>
  </si>
  <si>
    <t>SPECTRUM_Antenne</t>
  </si>
  <si>
    <t>GRASSE</t>
  </si>
  <si>
    <t>ODYSSEE_Antenne</t>
  </si>
  <si>
    <t>LEXSOCIETE_Antenne</t>
  </si>
  <si>
    <t>Histoire, civilisation et patrimoine</t>
  </si>
  <si>
    <t>Ville et environnements urbains</t>
  </si>
  <si>
    <t>Information et médiation scientifique et technique</t>
  </si>
  <si>
    <t xml:space="preserve">Sciences politiques   </t>
  </si>
  <si>
    <t xml:space="preserve">Pyschologie </t>
  </si>
  <si>
    <t>Sciences Politiques</t>
  </si>
  <si>
    <t>Droit International et droit européen</t>
  </si>
  <si>
    <t>Sciences de la terre et des planètes, environnement</t>
  </si>
  <si>
    <t>Parcours Type en Master 1</t>
  </si>
  <si>
    <t>Parcours Type en Master 2</t>
  </si>
  <si>
    <t>Management Sectoriel</t>
  </si>
  <si>
    <t>Code à créer dans Apogée</t>
  </si>
  <si>
    <t>Marketing Vente</t>
  </si>
  <si>
    <t>Management et Administration des entreprises</t>
  </si>
  <si>
    <t>Management et Commerce international</t>
  </si>
  <si>
    <t>GMMAE18</t>
  </si>
  <si>
    <t>GMMKT18</t>
  </si>
  <si>
    <t>GMMCI18</t>
  </si>
  <si>
    <t>Management et Commerce International</t>
  </si>
  <si>
    <t>Session Unique</t>
  </si>
  <si>
    <t>GEOPRAD</t>
  </si>
  <si>
    <t>Chaque UE est définitivement acquise dès lors que l'étudiant y a obtenu la moyenne générale. Compensation entre les ECUE.</t>
  </si>
  <si>
    <t>1 redoublement possible.</t>
  </si>
  <si>
    <t>SMUGE101</t>
  </si>
  <si>
    <t>1.1</t>
  </si>
  <si>
    <t>Quelles énergies pour le XXIème siècle</t>
  </si>
  <si>
    <t>SMEGE101</t>
  </si>
  <si>
    <t>Master 1 AIR</t>
  </si>
  <si>
    <t>1.2</t>
  </si>
  <si>
    <t>Ecotoxicologie</t>
  </si>
  <si>
    <t>SMEGE102</t>
  </si>
  <si>
    <t>Aménagement et urbanisme</t>
  </si>
  <si>
    <t>SMUGE102</t>
  </si>
  <si>
    <t>2.1</t>
  </si>
  <si>
    <t>Aménagement</t>
  </si>
  <si>
    <t>SMEGE103</t>
  </si>
  <si>
    <t>2.2</t>
  </si>
  <si>
    <t>Urbanisme</t>
  </si>
  <si>
    <t>SMEGE104</t>
  </si>
  <si>
    <t>Projet professionnel</t>
  </si>
  <si>
    <t>SMUGE103</t>
  </si>
  <si>
    <t>3.1</t>
  </si>
  <si>
    <t>Conduite de projet</t>
  </si>
  <si>
    <t>SMEGE105</t>
  </si>
  <si>
    <t>3.2</t>
  </si>
  <si>
    <t>Insertion professionnelle</t>
  </si>
  <si>
    <t>SMEGE106</t>
  </si>
  <si>
    <t>3.3</t>
  </si>
  <si>
    <t>Langue</t>
  </si>
  <si>
    <t>SMEGE107</t>
  </si>
  <si>
    <t>Outils numériques</t>
  </si>
  <si>
    <t>SMUGE104</t>
  </si>
  <si>
    <t>Changement d'intitulé.</t>
  </si>
  <si>
    <t>4.1</t>
  </si>
  <si>
    <t>SIG</t>
  </si>
  <si>
    <t>SMEGE108</t>
  </si>
  <si>
    <t>4.2</t>
  </si>
  <si>
    <t>Statistiques</t>
  </si>
  <si>
    <t>SMEGE109</t>
  </si>
  <si>
    <t>4.3</t>
  </si>
  <si>
    <t>Informatique et algorithmique</t>
  </si>
  <si>
    <t>SMEGE110</t>
  </si>
  <si>
    <t>Outils professionnels</t>
  </si>
  <si>
    <t>SMUGE105</t>
  </si>
  <si>
    <t>Changement d'intitulé, réduction du nombre d'ECUE.</t>
  </si>
  <si>
    <t>5.1</t>
  </si>
  <si>
    <t>Projet tutoré</t>
  </si>
  <si>
    <t>SMEGE111</t>
  </si>
  <si>
    <t>5.2</t>
  </si>
  <si>
    <t>Initiation à la recherche</t>
  </si>
  <si>
    <t>SMEGE112</t>
  </si>
  <si>
    <t xml:space="preserve"> Switch ODYSSEE S1</t>
  </si>
  <si>
    <t>EUR ODYSSEE</t>
  </si>
  <si>
    <t>Participation à la soutenabilité du Switch ODYSSEE à hauteur de 36heqTD sur les deux ans de master.</t>
  </si>
  <si>
    <t>Modélisation</t>
  </si>
  <si>
    <t>SMUGE201</t>
  </si>
  <si>
    <t>Modélisation spatiale</t>
  </si>
  <si>
    <t>SMEGE201</t>
  </si>
  <si>
    <t>Automates cellulaires</t>
  </si>
  <si>
    <t>SMEGE202</t>
  </si>
  <si>
    <t>Outils de l'urbanisme</t>
  </si>
  <si>
    <t>SMUGO201</t>
  </si>
  <si>
    <t>Diagnostic urbain</t>
  </si>
  <si>
    <t>SMEGO201</t>
  </si>
  <si>
    <t>Droit de l'urbanisme</t>
  </si>
  <si>
    <t>SMEGO202</t>
  </si>
  <si>
    <t>Switch ODYSSEE S2</t>
  </si>
  <si>
    <t>Géoprospective urbaine</t>
  </si>
  <si>
    <t>SMUGO301</t>
  </si>
  <si>
    <t>Géoprospective : théories et démarches</t>
  </si>
  <si>
    <t>SMEGO301</t>
  </si>
  <si>
    <t>Changement d'intitulé, changement du nombre d'heures.</t>
  </si>
  <si>
    <t>Planification urbaine</t>
  </si>
  <si>
    <t>SMEGO302</t>
  </si>
  <si>
    <t>Urbanisme et aménagement</t>
  </si>
  <si>
    <t>SMUGO305</t>
  </si>
  <si>
    <t>Projet urbain</t>
  </si>
  <si>
    <t>SMEGO309</t>
  </si>
  <si>
    <t>Action foncière</t>
  </si>
  <si>
    <t>SMEGO310</t>
  </si>
  <si>
    <t>2.3</t>
  </si>
  <si>
    <t>Morphologie urbaine</t>
  </si>
  <si>
    <t>SMEGO311</t>
  </si>
  <si>
    <t>Changement du nombre d'heures.</t>
  </si>
  <si>
    <t>2.5</t>
  </si>
  <si>
    <t>Mobilité et transport</t>
  </si>
  <si>
    <t>SMEGO313</t>
  </si>
  <si>
    <t>Durabilité territoriale</t>
  </si>
  <si>
    <t>SMUGE302</t>
  </si>
  <si>
    <t>Fusion de 2 UE.</t>
  </si>
  <si>
    <t>Développement durable territorial</t>
  </si>
  <si>
    <t>SMEGE305</t>
  </si>
  <si>
    <t>Droit de l'environnement</t>
  </si>
  <si>
    <t>SMEGE304</t>
  </si>
  <si>
    <t>Master 2 AIR</t>
  </si>
  <si>
    <t>Résilience urbaine</t>
  </si>
  <si>
    <t>Fusion de 2 ECUE.</t>
  </si>
  <si>
    <t>Urban analytics</t>
  </si>
  <si>
    <t>SMUGE301</t>
  </si>
  <si>
    <t>Changement d'intitulé, création de nouvelles ECUE</t>
  </si>
  <si>
    <t>Statistique et data mining</t>
  </si>
  <si>
    <t>Visualisation et webmapping</t>
  </si>
  <si>
    <t>Géomatique et télédétection</t>
  </si>
  <si>
    <t>Fusion de deux ECUE</t>
  </si>
  <si>
    <t>Modélisation urbaine</t>
  </si>
  <si>
    <t>SMUGO307</t>
  </si>
  <si>
    <t>Changement d'intitulé, remplacement d'une ECUE</t>
  </si>
  <si>
    <t>Systèmes multi-agents</t>
  </si>
  <si>
    <t>SMEGO308</t>
  </si>
  <si>
    <t>Changement d'intitulé</t>
  </si>
  <si>
    <t>Modélisation 3D</t>
  </si>
  <si>
    <t>Switch ODYSSEE</t>
  </si>
  <si>
    <t>ECUE au choix. Minimum 0, maximum 3</t>
  </si>
  <si>
    <t>7.1</t>
  </si>
  <si>
    <t>Structures et dynamiques spatiales</t>
  </si>
  <si>
    <t>7.2</t>
  </si>
  <si>
    <t>Analyse de réseaux</t>
  </si>
  <si>
    <t>Master geomatique et conduite de projets territoriaux, Université d'Avignon et des Pays de Vaucluse</t>
  </si>
  <si>
    <t>7.3</t>
  </si>
  <si>
    <t>Analyse spatiale et problématiques environnementales</t>
  </si>
  <si>
    <t>7.4</t>
  </si>
  <si>
    <t>Optimisation et robustesse dans la décision spatiale</t>
  </si>
  <si>
    <t>7.5</t>
  </si>
  <si>
    <t>GIS for spatial analysis</t>
  </si>
  <si>
    <t>Master géographie, aménagement, environnement et développement, Aix Marseille Université</t>
  </si>
  <si>
    <t>7.6</t>
  </si>
  <si>
    <t>Spatial data geoprocessing</t>
  </si>
  <si>
    <t>7.7</t>
  </si>
  <si>
    <t>Based knowledge spatial modelling</t>
  </si>
  <si>
    <t>7.8</t>
  </si>
  <si>
    <t>Télédétection</t>
  </si>
  <si>
    <t>7.9</t>
  </si>
  <si>
    <t>Remote sensing and GIS for coastal studies</t>
  </si>
  <si>
    <t>7.10</t>
  </si>
  <si>
    <t>Advanced remote sensing (terset)</t>
  </si>
  <si>
    <t>7.11</t>
  </si>
  <si>
    <t>Urban modelling</t>
  </si>
  <si>
    <t>7.12</t>
  </si>
  <si>
    <t>SMA</t>
  </si>
  <si>
    <t>Géovisualisation</t>
  </si>
  <si>
    <t>Méthodologie</t>
  </si>
  <si>
    <t>SMUGO401</t>
  </si>
  <si>
    <t>Changement d'intitulés, modification du nombre d'heures</t>
  </si>
  <si>
    <t>Méthodologie scientifique et valorisation</t>
  </si>
  <si>
    <t>SMEGO401</t>
  </si>
  <si>
    <t>Analyse spatiale appliquée</t>
  </si>
  <si>
    <t>SMEGO402</t>
  </si>
  <si>
    <t>1.4</t>
  </si>
  <si>
    <t>Méthodologie professionnelle en amenagement</t>
  </si>
  <si>
    <t>SMEGO406</t>
  </si>
  <si>
    <t>Stage</t>
  </si>
  <si>
    <t>SMEGO404</t>
  </si>
  <si>
    <t>Min 0 Max 3</t>
  </si>
  <si>
    <t>OUI</t>
  </si>
  <si>
    <t>NON</t>
  </si>
  <si>
    <t>SMUGO202</t>
  </si>
  <si>
    <t>Mutualisé avec M1 AIR "Veille et valorisation scientifique"</t>
  </si>
  <si>
    <t>Mutualisé avec M1 AIR "SIG"</t>
  </si>
  <si>
    <r>
      <rPr>
        <strike/>
        <sz val="11"/>
        <color rgb="FFFF0000"/>
        <rFont val="Calibri (Corps)"/>
      </rPr>
      <t>Moins de 8 de moyenne à une UE</t>
    </r>
    <r>
      <rPr>
        <sz val="11"/>
        <color rgb="FFFF0000"/>
        <rFont val="Calibri"/>
        <family val="2"/>
        <scheme val="minor"/>
      </rPr>
      <t xml:space="preserve">. Une note inférieure à 8 aux UE mentionnées dans les onglets invalide le semestre et l'année. </t>
    </r>
  </si>
  <si>
    <r>
      <t xml:space="preserve">Chaque année du Master est validée dès lors que l'étudiant a obtenu la moyenne générale. </t>
    </r>
    <r>
      <rPr>
        <sz val="11"/>
        <color rgb="FFFF0000"/>
        <rFont val="Calibri (Corps)"/>
      </rPr>
      <t>Une note inférieure à 8 à, au moins, une des UE mentionnées dans les onglets invalide l'année</t>
    </r>
  </si>
  <si>
    <r>
      <t xml:space="preserve">Chaque semestre du Master est validé dès lors que l'étudiant a obtenu la moyenne générale. Compensation entre les UE. </t>
    </r>
    <r>
      <rPr>
        <sz val="11"/>
        <color rgb="FFFF0000"/>
        <rFont val="Calibri (Corps)"/>
      </rPr>
      <t>Une note inférieure à 8 à, au moins, une des UE mentionnées dans les onglets invalide le semestre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</si>
</sst>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trike/>
      <sz val="11"/>
      <color rgb="FFFF0000"/>
      <name val="Calibri (Corps)"/>
    </font>
    <font>
      <sz val="11"/>
      <color rgb="FFFF0000"/>
      <name val="Calibri (Corps)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3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0" fillId="0" borderId="14" xfId="0" applyBorder="1" applyAlignment="1" applyProtection="1">
      <alignment horizontal="left" vertical="center"/>
      <protection locked="0"/>
    </xf>
    <xf numFmtId="0" fontId="1" fillId="7" borderId="1" xfId="0" applyFont="1" applyFill="1" applyBorder="1" applyAlignment="1" applyProtection="1">
      <alignment horizontal="left" vertical="center" wrapText="1"/>
      <protection locked="0"/>
    </xf>
    <xf numFmtId="0" fontId="7" fillId="7" borderId="1" xfId="0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262"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P92"/>
  <sheetViews>
    <sheetView zoomScale="85" zoomScaleNormal="85" workbookViewId="0">
      <selection activeCell="C15" sqref="C15"/>
    </sheetView>
  </sheetViews>
  <sheetFormatPr baseColWidth="10" defaultRowHeight="15" x14ac:dyDescent="0.2"/>
  <cols>
    <col min="1" max="1" width="49.6640625" bestFit="1" customWidth="1"/>
    <col min="2" max="2" width="96.1640625" bestFit="1" customWidth="1"/>
    <col min="3" max="3" width="86" customWidth="1"/>
    <col min="4" max="4" width="64.6640625" customWidth="1"/>
    <col min="5" max="5" width="36.33203125" bestFit="1" customWidth="1"/>
    <col min="6" max="6" width="64.33203125" customWidth="1"/>
    <col min="7" max="7" width="48" bestFit="1" customWidth="1"/>
    <col min="8" max="8" width="26.6640625" bestFit="1" customWidth="1"/>
    <col min="9" max="9" width="57.33203125" bestFit="1" customWidth="1"/>
    <col min="10" max="11" width="57.33203125" customWidth="1"/>
    <col min="12" max="12" width="58.83203125" customWidth="1"/>
    <col min="15" max="15" width="98.5" bestFit="1" customWidth="1"/>
    <col min="16" max="16" width="24.33203125" bestFit="1" customWidth="1"/>
  </cols>
  <sheetData>
    <row r="1" spans="1:16" x14ac:dyDescent="0.2">
      <c r="A1" s="20" t="s">
        <v>0</v>
      </c>
      <c r="B1" s="1" t="s">
        <v>5</v>
      </c>
      <c r="C1" s="20" t="s">
        <v>61</v>
      </c>
      <c r="D1" s="1" t="s">
        <v>10</v>
      </c>
      <c r="E1" s="20" t="s">
        <v>65</v>
      </c>
      <c r="F1" s="1" t="s">
        <v>26</v>
      </c>
      <c r="G1" s="1" t="s">
        <v>58</v>
      </c>
      <c r="O1" s="1" t="s">
        <v>128</v>
      </c>
      <c r="P1" s="1" t="s">
        <v>129</v>
      </c>
    </row>
    <row r="2" spans="1:16" x14ac:dyDescent="0.2">
      <c r="A2" s="20" t="s">
        <v>1</v>
      </c>
      <c r="B2" s="1" t="s">
        <v>6</v>
      </c>
      <c r="C2" s="20" t="s">
        <v>269</v>
      </c>
      <c r="D2" s="1" t="s">
        <v>33</v>
      </c>
      <c r="E2" s="20" t="s">
        <v>66</v>
      </c>
      <c r="F2" s="1" t="s">
        <v>74</v>
      </c>
      <c r="G2" s="1" t="s">
        <v>32</v>
      </c>
      <c r="O2" s="1" t="s">
        <v>93</v>
      </c>
      <c r="P2" s="1" t="s">
        <v>130</v>
      </c>
    </row>
    <row r="3" spans="1:16" x14ac:dyDescent="0.2">
      <c r="A3" s="20" t="s">
        <v>2</v>
      </c>
      <c r="B3" s="1" t="s">
        <v>7</v>
      </c>
      <c r="C3" s="20" t="s">
        <v>270</v>
      </c>
      <c r="D3" s="1" t="s">
        <v>34</v>
      </c>
      <c r="E3" s="20" t="s">
        <v>67</v>
      </c>
      <c r="F3" s="1" t="s">
        <v>75</v>
      </c>
      <c r="G3" s="1" t="s">
        <v>77</v>
      </c>
      <c r="O3" s="1" t="s">
        <v>100</v>
      </c>
      <c r="P3" s="1" t="s">
        <v>131</v>
      </c>
    </row>
    <row r="4" spans="1:16" x14ac:dyDescent="0.2">
      <c r="A4" s="20" t="s">
        <v>3</v>
      </c>
      <c r="B4" s="1" t="s">
        <v>268</v>
      </c>
      <c r="D4" s="1" t="s">
        <v>72</v>
      </c>
      <c r="F4" s="1" t="s">
        <v>76</v>
      </c>
      <c r="G4" s="1" t="s">
        <v>78</v>
      </c>
      <c r="O4" s="1" t="s">
        <v>92</v>
      </c>
      <c r="P4" s="1" t="s">
        <v>132</v>
      </c>
    </row>
    <row r="5" spans="1:16" x14ac:dyDescent="0.2">
      <c r="B5" s="1" t="s">
        <v>8</v>
      </c>
      <c r="D5" s="1" t="s">
        <v>62</v>
      </c>
      <c r="O5" s="1" t="s">
        <v>99</v>
      </c>
      <c r="P5" s="1" t="s">
        <v>133</v>
      </c>
    </row>
    <row r="6" spans="1:16" x14ac:dyDescent="0.2">
      <c r="B6" s="1" t="s">
        <v>9</v>
      </c>
      <c r="D6" s="1" t="s">
        <v>73</v>
      </c>
      <c r="O6" s="1" t="s">
        <v>99</v>
      </c>
      <c r="P6" s="1" t="s">
        <v>134</v>
      </c>
    </row>
    <row r="7" spans="1:16" x14ac:dyDescent="0.2">
      <c r="O7" s="1" t="s">
        <v>121</v>
      </c>
      <c r="P7" s="1" t="s">
        <v>135</v>
      </c>
    </row>
    <row r="8" spans="1:16" x14ac:dyDescent="0.2">
      <c r="O8" s="1" t="s">
        <v>90</v>
      </c>
      <c r="P8" s="1" t="s">
        <v>136</v>
      </c>
    </row>
    <row r="9" spans="1:16" x14ac:dyDescent="0.2">
      <c r="O9" s="1" t="s">
        <v>96</v>
      </c>
      <c r="P9" s="1" t="s">
        <v>137</v>
      </c>
    </row>
    <row r="10" spans="1:16" x14ac:dyDescent="0.2">
      <c r="O10" s="1" t="s">
        <v>104</v>
      </c>
      <c r="P10" s="1" t="s">
        <v>138</v>
      </c>
    </row>
    <row r="11" spans="1:16" x14ac:dyDescent="0.2">
      <c r="A11" s="1" t="s">
        <v>79</v>
      </c>
      <c r="B11" s="1" t="s">
        <v>80</v>
      </c>
      <c r="C11" s="1" t="s">
        <v>81</v>
      </c>
      <c r="D11" s="20" t="s">
        <v>82</v>
      </c>
      <c r="E11" s="20" t="s">
        <v>83</v>
      </c>
      <c r="F11" s="1" t="s">
        <v>276</v>
      </c>
      <c r="G11" s="32" t="s">
        <v>274</v>
      </c>
      <c r="H11" s="32" t="s">
        <v>84</v>
      </c>
      <c r="I11" s="1" t="s">
        <v>275</v>
      </c>
      <c r="J11" s="1" t="s">
        <v>272</v>
      </c>
      <c r="K11" s="1" t="s">
        <v>273</v>
      </c>
      <c r="L11" s="1" t="s">
        <v>85</v>
      </c>
      <c r="O11" s="1" t="s">
        <v>110</v>
      </c>
      <c r="P11" s="1" t="s">
        <v>139</v>
      </c>
    </row>
    <row r="12" spans="1:16" x14ac:dyDescent="0.2">
      <c r="A12" s="1" t="s">
        <v>86</v>
      </c>
      <c r="B12" s="20" t="s">
        <v>87</v>
      </c>
      <c r="C12" s="20" t="s">
        <v>312</v>
      </c>
      <c r="D12" s="20" t="s">
        <v>89</v>
      </c>
      <c r="E12" s="20" t="s">
        <v>90</v>
      </c>
      <c r="F12" s="1" t="s">
        <v>91</v>
      </c>
      <c r="G12" s="1" t="s">
        <v>122</v>
      </c>
      <c r="H12" s="32" t="s">
        <v>54</v>
      </c>
      <c r="I12" s="20" t="s">
        <v>54</v>
      </c>
      <c r="J12" s="1" t="s">
        <v>119</v>
      </c>
      <c r="K12" s="20" t="s">
        <v>92</v>
      </c>
      <c r="L12" s="1" t="s">
        <v>93</v>
      </c>
      <c r="O12" s="1" t="s">
        <v>88</v>
      </c>
      <c r="P12" s="1" t="s">
        <v>140</v>
      </c>
    </row>
    <row r="13" spans="1:16" x14ac:dyDescent="0.2">
      <c r="A13" s="1" t="s">
        <v>60</v>
      </c>
      <c r="B13" s="20" t="s">
        <v>94</v>
      </c>
      <c r="C13" s="1" t="s">
        <v>95</v>
      </c>
      <c r="E13" s="20" t="s">
        <v>96</v>
      </c>
      <c r="F13" s="1" t="s">
        <v>97</v>
      </c>
      <c r="G13" s="1" t="s">
        <v>124</v>
      </c>
      <c r="H13" s="32" t="s">
        <v>98</v>
      </c>
      <c r="I13" s="20" t="s">
        <v>112</v>
      </c>
      <c r="J13" s="1" t="s">
        <v>120</v>
      </c>
      <c r="L13" s="1" t="s">
        <v>100</v>
      </c>
      <c r="O13" s="1" t="s">
        <v>308</v>
      </c>
      <c r="P13" s="1" t="s">
        <v>311</v>
      </c>
    </row>
    <row r="14" spans="1:16" x14ac:dyDescent="0.2">
      <c r="A14" s="1" t="s">
        <v>101</v>
      </c>
      <c r="B14" s="20" t="s">
        <v>102</v>
      </c>
      <c r="C14" s="1" t="s">
        <v>103</v>
      </c>
      <c r="E14" s="20" t="s">
        <v>104</v>
      </c>
      <c r="F14" s="1" t="s">
        <v>105</v>
      </c>
      <c r="G14" s="1" t="s">
        <v>111</v>
      </c>
      <c r="I14" s="20" t="s">
        <v>115</v>
      </c>
      <c r="J14" s="1" t="s">
        <v>123</v>
      </c>
      <c r="L14" s="1" t="s">
        <v>106</v>
      </c>
      <c r="O14" s="1" t="s">
        <v>95</v>
      </c>
      <c r="P14" s="1" t="s">
        <v>141</v>
      </c>
    </row>
    <row r="15" spans="1:16" x14ac:dyDescent="0.2">
      <c r="A15" s="1" t="s">
        <v>107</v>
      </c>
      <c r="B15" s="20" t="s">
        <v>108</v>
      </c>
      <c r="C15" s="1" t="s">
        <v>109</v>
      </c>
      <c r="E15" s="20" t="s">
        <v>110</v>
      </c>
      <c r="F15" s="1" t="s">
        <v>114</v>
      </c>
      <c r="G15" s="1" t="s">
        <v>298</v>
      </c>
      <c r="J15" s="1" t="s">
        <v>98</v>
      </c>
      <c r="L15" s="1" t="s">
        <v>99</v>
      </c>
      <c r="O15" s="1" t="s">
        <v>103</v>
      </c>
      <c r="P15" s="1" t="s">
        <v>142</v>
      </c>
    </row>
    <row r="16" spans="1:16" x14ac:dyDescent="0.2">
      <c r="A16" s="1" t="s">
        <v>113</v>
      </c>
      <c r="C16" s="1" t="s">
        <v>306</v>
      </c>
      <c r="E16" s="20" t="s">
        <v>88</v>
      </c>
      <c r="F16" s="1" t="s">
        <v>52</v>
      </c>
      <c r="G16" s="1" t="s">
        <v>294</v>
      </c>
      <c r="J16" s="1" t="s">
        <v>125</v>
      </c>
      <c r="L16" s="1" t="s">
        <v>4</v>
      </c>
      <c r="O16" s="1" t="s">
        <v>109</v>
      </c>
      <c r="P16" s="1" t="s">
        <v>143</v>
      </c>
    </row>
    <row r="17" spans="1:16" x14ac:dyDescent="0.2">
      <c r="A17" s="1" t="s">
        <v>297</v>
      </c>
      <c r="C17" s="1" t="s">
        <v>117</v>
      </c>
      <c r="E17" s="20" t="s">
        <v>118</v>
      </c>
      <c r="F17" s="1" t="s">
        <v>53</v>
      </c>
      <c r="G17" s="1" t="s">
        <v>295</v>
      </c>
      <c r="J17" s="1" t="s">
        <v>127</v>
      </c>
      <c r="O17" s="1" t="s">
        <v>306</v>
      </c>
      <c r="P17" s="1" t="s">
        <v>310</v>
      </c>
    </row>
    <row r="18" spans="1:16" x14ac:dyDescent="0.2">
      <c r="C18" s="1" t="s">
        <v>307</v>
      </c>
      <c r="E18" s="20" t="s">
        <v>90</v>
      </c>
      <c r="F18" s="1" t="s">
        <v>126</v>
      </c>
      <c r="G18" s="1" t="s">
        <v>296</v>
      </c>
      <c r="O18" s="1" t="s">
        <v>117</v>
      </c>
      <c r="P18" s="1" t="s">
        <v>144</v>
      </c>
    </row>
    <row r="19" spans="1:16" x14ac:dyDescent="0.2">
      <c r="C19" s="1" t="s">
        <v>304</v>
      </c>
      <c r="E19" s="20" t="s">
        <v>121</v>
      </c>
      <c r="F19" s="1" t="s">
        <v>271</v>
      </c>
      <c r="G19" s="1" t="s">
        <v>299</v>
      </c>
      <c r="O19" s="1" t="s">
        <v>118</v>
      </c>
      <c r="P19" s="1" t="s">
        <v>145</v>
      </c>
    </row>
    <row r="20" spans="1:16" x14ac:dyDescent="0.2">
      <c r="G20" s="1" t="s">
        <v>300</v>
      </c>
      <c r="O20" s="1" t="s">
        <v>307</v>
      </c>
      <c r="P20" s="1" t="s">
        <v>309</v>
      </c>
    </row>
    <row r="21" spans="1:16" x14ac:dyDescent="0.2">
      <c r="G21" s="1" t="s">
        <v>301</v>
      </c>
      <c r="O21" s="1" t="s">
        <v>304</v>
      </c>
      <c r="P21" s="1" t="s">
        <v>305</v>
      </c>
    </row>
    <row r="22" spans="1:16" x14ac:dyDescent="0.2">
      <c r="G22" s="1" t="s">
        <v>98</v>
      </c>
      <c r="O22" s="1" t="s">
        <v>86</v>
      </c>
      <c r="P22" s="1" t="s">
        <v>146</v>
      </c>
    </row>
    <row r="23" spans="1:16" x14ac:dyDescent="0.2">
      <c r="O23" s="1" t="s">
        <v>60</v>
      </c>
      <c r="P23" s="1" t="s">
        <v>147</v>
      </c>
    </row>
    <row r="24" spans="1:16" x14ac:dyDescent="0.2">
      <c r="A24" s="1" t="s">
        <v>277</v>
      </c>
      <c r="O24" s="1" t="s">
        <v>101</v>
      </c>
      <c r="P24" s="1" t="s">
        <v>148</v>
      </c>
    </row>
    <row r="25" spans="1:16" x14ac:dyDescent="0.2">
      <c r="A25" s="1" t="s">
        <v>293</v>
      </c>
      <c r="B25" s="1" t="s">
        <v>281</v>
      </c>
      <c r="C25" s="1" t="s">
        <v>279</v>
      </c>
      <c r="D25" s="1" t="s">
        <v>292</v>
      </c>
      <c r="E25" s="1" t="s">
        <v>278</v>
      </c>
      <c r="F25" s="1" t="s">
        <v>290</v>
      </c>
      <c r="G25" s="1" t="s">
        <v>284</v>
      </c>
      <c r="O25" s="1" t="s">
        <v>107</v>
      </c>
      <c r="P25" s="1" t="s">
        <v>149</v>
      </c>
    </row>
    <row r="26" spans="1:16" x14ac:dyDescent="0.2">
      <c r="A26" s="1" t="s">
        <v>289</v>
      </c>
      <c r="B26" s="1" t="s">
        <v>282</v>
      </c>
      <c r="C26" s="20" t="s">
        <v>280</v>
      </c>
      <c r="D26" s="1" t="s">
        <v>288</v>
      </c>
      <c r="E26" s="50" t="s">
        <v>283</v>
      </c>
      <c r="F26" s="1" t="s">
        <v>291</v>
      </c>
      <c r="G26" s="1" t="s">
        <v>286</v>
      </c>
      <c r="O26" s="1" t="s">
        <v>113</v>
      </c>
      <c r="P26" s="1" t="s">
        <v>150</v>
      </c>
    </row>
    <row r="27" spans="1:16" x14ac:dyDescent="0.2">
      <c r="B27" s="1" t="s">
        <v>283</v>
      </c>
      <c r="C27" s="49"/>
      <c r="D27" s="1" t="s">
        <v>283</v>
      </c>
      <c r="E27" s="50" t="s">
        <v>285</v>
      </c>
      <c r="F27" s="1" t="s">
        <v>282</v>
      </c>
      <c r="G27" s="1" t="s">
        <v>287</v>
      </c>
      <c r="O27" s="1" t="s">
        <v>116</v>
      </c>
      <c r="P27" s="1" t="s">
        <v>151</v>
      </c>
    </row>
    <row r="28" spans="1:16" x14ac:dyDescent="0.2">
      <c r="D28" s="1" t="s">
        <v>285</v>
      </c>
      <c r="F28" s="1" t="s">
        <v>289</v>
      </c>
      <c r="G28" s="1" t="s">
        <v>288</v>
      </c>
      <c r="O28" s="1" t="s">
        <v>89</v>
      </c>
      <c r="P28" s="1" t="s">
        <v>152</v>
      </c>
    </row>
    <row r="29" spans="1:16" x14ac:dyDescent="0.2">
      <c r="D29" s="1" t="s">
        <v>289</v>
      </c>
      <c r="G29" s="1" t="s">
        <v>285</v>
      </c>
      <c r="O29" s="1" t="s">
        <v>87</v>
      </c>
      <c r="P29" s="1" t="s">
        <v>153</v>
      </c>
    </row>
    <row r="30" spans="1:16" x14ac:dyDescent="0.2">
      <c r="O30" s="1" t="s">
        <v>94</v>
      </c>
      <c r="P30" s="1" t="s">
        <v>154</v>
      </c>
    </row>
    <row r="31" spans="1:16" x14ac:dyDescent="0.2">
      <c r="O31" s="1" t="s">
        <v>102</v>
      </c>
      <c r="P31" s="1" t="s">
        <v>155</v>
      </c>
    </row>
    <row r="32" spans="1:16" x14ac:dyDescent="0.2">
      <c r="O32" s="1" t="s">
        <v>108</v>
      </c>
      <c r="P32" s="1" t="s">
        <v>156</v>
      </c>
    </row>
    <row r="33" spans="3:16" x14ac:dyDescent="0.2">
      <c r="O33" s="1" t="s">
        <v>91</v>
      </c>
      <c r="P33" s="1" t="s">
        <v>157</v>
      </c>
    </row>
    <row r="34" spans="3:16" x14ac:dyDescent="0.2">
      <c r="O34" s="1" t="s">
        <v>97</v>
      </c>
      <c r="P34" s="1" t="s">
        <v>158</v>
      </c>
    </row>
    <row r="35" spans="3:16" ht="16" x14ac:dyDescent="0.2">
      <c r="C35" s="34" t="s">
        <v>59</v>
      </c>
      <c r="O35" s="1" t="s">
        <v>105</v>
      </c>
      <c r="P35" s="1" t="s">
        <v>159</v>
      </c>
    </row>
    <row r="36" spans="3:16" ht="16" x14ac:dyDescent="0.2">
      <c r="C36" s="33" t="s">
        <v>206</v>
      </c>
      <c r="O36" s="1" t="s">
        <v>111</v>
      </c>
      <c r="P36" s="1" t="s">
        <v>160</v>
      </c>
    </row>
    <row r="37" spans="3:16" ht="16" x14ac:dyDescent="0.2">
      <c r="C37" s="33" t="s">
        <v>207</v>
      </c>
      <c r="O37" s="1" t="s">
        <v>114</v>
      </c>
      <c r="P37" s="1" t="s">
        <v>161</v>
      </c>
    </row>
    <row r="38" spans="3:16" ht="16" x14ac:dyDescent="0.2">
      <c r="C38" s="33" t="s">
        <v>208</v>
      </c>
      <c r="O38" s="1" t="s">
        <v>52</v>
      </c>
      <c r="P38" s="1" t="s">
        <v>162</v>
      </c>
    </row>
    <row r="39" spans="3:16" ht="16" x14ac:dyDescent="0.2">
      <c r="C39" s="33" t="s">
        <v>209</v>
      </c>
      <c r="F39" s="48"/>
      <c r="O39" s="1" t="s">
        <v>53</v>
      </c>
      <c r="P39" s="1" t="s">
        <v>163</v>
      </c>
    </row>
    <row r="40" spans="3:16" ht="16" x14ac:dyDescent="0.2">
      <c r="C40" s="33" t="s">
        <v>210</v>
      </c>
      <c r="O40" s="1" t="s">
        <v>122</v>
      </c>
      <c r="P40" s="1" t="s">
        <v>164</v>
      </c>
    </row>
    <row r="41" spans="3:16" ht="16" x14ac:dyDescent="0.2">
      <c r="C41" s="33" t="s">
        <v>211</v>
      </c>
      <c r="O41" s="1" t="s">
        <v>4</v>
      </c>
      <c r="P41" s="1" t="s">
        <v>165</v>
      </c>
    </row>
    <row r="42" spans="3:16" ht="16" x14ac:dyDescent="0.2">
      <c r="C42" s="33" t="s">
        <v>212</v>
      </c>
      <c r="O42" s="1" t="s">
        <v>124</v>
      </c>
      <c r="P42" s="1" t="s">
        <v>166</v>
      </c>
    </row>
    <row r="43" spans="3:16" ht="16" x14ac:dyDescent="0.2">
      <c r="C43" s="33" t="s">
        <v>213</v>
      </c>
      <c r="O43" s="1" t="s">
        <v>126</v>
      </c>
      <c r="P43" s="1" t="s">
        <v>167</v>
      </c>
    </row>
    <row r="44" spans="3:16" ht="16" x14ac:dyDescent="0.2">
      <c r="C44" s="33" t="s">
        <v>214</v>
      </c>
      <c r="O44" s="1" t="s">
        <v>54</v>
      </c>
      <c r="P44" s="1" t="s">
        <v>168</v>
      </c>
    </row>
    <row r="45" spans="3:16" ht="16" x14ac:dyDescent="0.2">
      <c r="C45" s="33" t="s">
        <v>215</v>
      </c>
      <c r="O45" s="1" t="s">
        <v>54</v>
      </c>
      <c r="P45" s="1" t="s">
        <v>169</v>
      </c>
    </row>
    <row r="46" spans="3:16" ht="16" x14ac:dyDescent="0.2">
      <c r="C46" s="33" t="s">
        <v>216</v>
      </c>
      <c r="O46" s="1" t="s">
        <v>112</v>
      </c>
      <c r="P46" s="1" t="s">
        <v>170</v>
      </c>
    </row>
    <row r="47" spans="3:16" ht="16" x14ac:dyDescent="0.2">
      <c r="C47" s="33" t="s">
        <v>217</v>
      </c>
      <c r="O47" s="1" t="s">
        <v>115</v>
      </c>
      <c r="P47" s="1" t="s">
        <v>171</v>
      </c>
    </row>
    <row r="48" spans="3:16" ht="16" x14ac:dyDescent="0.2">
      <c r="C48" s="33" t="s">
        <v>218</v>
      </c>
      <c r="O48" s="1" t="s">
        <v>119</v>
      </c>
      <c r="P48" s="1" t="s">
        <v>172</v>
      </c>
    </row>
    <row r="49" spans="3:16" ht="16" x14ac:dyDescent="0.2">
      <c r="C49" s="33" t="s">
        <v>219</v>
      </c>
      <c r="O49" s="1" t="s">
        <v>120</v>
      </c>
      <c r="P49" s="1" t="s">
        <v>173</v>
      </c>
    </row>
    <row r="50" spans="3:16" ht="16" x14ac:dyDescent="0.2">
      <c r="C50" s="33" t="s">
        <v>220</v>
      </c>
      <c r="O50" s="1" t="s">
        <v>123</v>
      </c>
      <c r="P50" s="1" t="s">
        <v>174</v>
      </c>
    </row>
    <row r="51" spans="3:16" ht="16" x14ac:dyDescent="0.2">
      <c r="C51" s="33" t="s">
        <v>221</v>
      </c>
      <c r="O51" s="1" t="s">
        <v>98</v>
      </c>
      <c r="P51" s="1" t="s">
        <v>175</v>
      </c>
    </row>
    <row r="52" spans="3:16" ht="16" x14ac:dyDescent="0.2">
      <c r="C52" s="33" t="s">
        <v>222</v>
      </c>
      <c r="O52" s="1" t="s">
        <v>98</v>
      </c>
      <c r="P52" s="1" t="s">
        <v>176</v>
      </c>
    </row>
    <row r="53" spans="3:16" ht="32" x14ac:dyDescent="0.2">
      <c r="C53" s="33" t="s">
        <v>223</v>
      </c>
      <c r="O53" s="1" t="s">
        <v>125</v>
      </c>
      <c r="P53" s="1" t="s">
        <v>177</v>
      </c>
    </row>
    <row r="54" spans="3:16" ht="16" x14ac:dyDescent="0.2">
      <c r="C54" s="33" t="s">
        <v>224</v>
      </c>
      <c r="O54" s="1" t="s">
        <v>127</v>
      </c>
      <c r="P54" s="1" t="s">
        <v>178</v>
      </c>
    </row>
    <row r="55" spans="3:16" ht="16" x14ac:dyDescent="0.2">
      <c r="C55" s="33" t="s">
        <v>225</v>
      </c>
      <c r="O55" s="1" t="s">
        <v>106</v>
      </c>
      <c r="P55" s="1" t="s">
        <v>179</v>
      </c>
    </row>
    <row r="56" spans="3:16" ht="16" x14ac:dyDescent="0.2">
      <c r="C56" s="33" t="s">
        <v>226</v>
      </c>
      <c r="O56" s="1" t="s">
        <v>271</v>
      </c>
      <c r="P56" s="1" t="s">
        <v>305</v>
      </c>
    </row>
    <row r="57" spans="3:16" ht="32" x14ac:dyDescent="0.2">
      <c r="C57" s="33" t="s">
        <v>227</v>
      </c>
    </row>
    <row r="58" spans="3:16" ht="16" x14ac:dyDescent="0.2">
      <c r="C58" s="33" t="s">
        <v>228</v>
      </c>
    </row>
    <row r="59" spans="3:16" ht="16" x14ac:dyDescent="0.2">
      <c r="C59" s="33" t="s">
        <v>229</v>
      </c>
    </row>
    <row r="60" spans="3:16" ht="16" x14ac:dyDescent="0.2">
      <c r="C60" s="33" t="s">
        <v>230</v>
      </c>
    </row>
    <row r="61" spans="3:16" ht="16" x14ac:dyDescent="0.2">
      <c r="C61" s="33" t="s">
        <v>231</v>
      </c>
    </row>
    <row r="62" spans="3:16" ht="16" x14ac:dyDescent="0.2">
      <c r="C62" s="33" t="s">
        <v>232</v>
      </c>
    </row>
    <row r="63" spans="3:16" ht="16" x14ac:dyDescent="0.2">
      <c r="C63" s="33" t="s">
        <v>233</v>
      </c>
    </row>
    <row r="64" spans="3:16" ht="16" x14ac:dyDescent="0.2">
      <c r="C64" s="33" t="s">
        <v>234</v>
      </c>
    </row>
    <row r="65" spans="3:3" ht="16" x14ac:dyDescent="0.2">
      <c r="C65" s="33" t="s">
        <v>235</v>
      </c>
    </row>
    <row r="66" spans="3:3" ht="16" x14ac:dyDescent="0.2">
      <c r="C66" s="33" t="s">
        <v>236</v>
      </c>
    </row>
    <row r="67" spans="3:3" ht="16" x14ac:dyDescent="0.2">
      <c r="C67" s="33" t="s">
        <v>237</v>
      </c>
    </row>
    <row r="68" spans="3:3" ht="16" x14ac:dyDescent="0.2">
      <c r="C68" s="33" t="s">
        <v>238</v>
      </c>
    </row>
    <row r="69" spans="3:3" ht="16" x14ac:dyDescent="0.2">
      <c r="C69" s="33" t="s">
        <v>239</v>
      </c>
    </row>
    <row r="70" spans="3:3" ht="16" x14ac:dyDescent="0.2">
      <c r="C70" s="33" t="s">
        <v>240</v>
      </c>
    </row>
    <row r="71" spans="3:3" ht="16" x14ac:dyDescent="0.2">
      <c r="C71" s="33" t="s">
        <v>241</v>
      </c>
    </row>
    <row r="72" spans="3:3" ht="16" x14ac:dyDescent="0.2">
      <c r="C72" s="33" t="s">
        <v>242</v>
      </c>
    </row>
    <row r="73" spans="3:3" ht="16" x14ac:dyDescent="0.2">
      <c r="C73" s="33" t="s">
        <v>243</v>
      </c>
    </row>
    <row r="74" spans="3:3" ht="16" x14ac:dyDescent="0.2">
      <c r="C74" s="33" t="s">
        <v>244</v>
      </c>
    </row>
    <row r="75" spans="3:3" ht="16" x14ac:dyDescent="0.2">
      <c r="C75" s="33" t="s">
        <v>245</v>
      </c>
    </row>
    <row r="76" spans="3:3" ht="16" x14ac:dyDescent="0.2">
      <c r="C76" s="33" t="s">
        <v>246</v>
      </c>
    </row>
    <row r="77" spans="3:3" ht="16" x14ac:dyDescent="0.2">
      <c r="C77" s="33" t="s">
        <v>247</v>
      </c>
    </row>
    <row r="78" spans="3:3" ht="16" x14ac:dyDescent="0.2">
      <c r="C78" s="33" t="s">
        <v>248</v>
      </c>
    </row>
    <row r="79" spans="3:3" ht="16" x14ac:dyDescent="0.2">
      <c r="C79" s="33" t="s">
        <v>249</v>
      </c>
    </row>
    <row r="80" spans="3:3" ht="16" x14ac:dyDescent="0.2">
      <c r="C80" s="33" t="s">
        <v>250</v>
      </c>
    </row>
    <row r="81" spans="3:3" ht="16" x14ac:dyDescent="0.2">
      <c r="C81" s="33" t="s">
        <v>251</v>
      </c>
    </row>
    <row r="82" spans="3:3" ht="16" x14ac:dyDescent="0.2">
      <c r="C82" s="33" t="s">
        <v>252</v>
      </c>
    </row>
    <row r="83" spans="3:3" ht="16" x14ac:dyDescent="0.2">
      <c r="C83" s="33" t="s">
        <v>253</v>
      </c>
    </row>
    <row r="84" spans="3:3" ht="16" x14ac:dyDescent="0.2">
      <c r="C84" s="33" t="s">
        <v>254</v>
      </c>
    </row>
    <row r="85" spans="3:3" ht="16" x14ac:dyDescent="0.2">
      <c r="C85" s="33" t="s">
        <v>255</v>
      </c>
    </row>
    <row r="86" spans="3:3" ht="16" x14ac:dyDescent="0.2">
      <c r="C86" s="33" t="s">
        <v>256</v>
      </c>
    </row>
    <row r="87" spans="3:3" ht="16" x14ac:dyDescent="0.2">
      <c r="C87" s="33" t="s">
        <v>257</v>
      </c>
    </row>
    <row r="88" spans="3:3" ht="16" x14ac:dyDescent="0.2">
      <c r="C88" s="33" t="s">
        <v>258</v>
      </c>
    </row>
    <row r="89" spans="3:3" ht="16" x14ac:dyDescent="0.2">
      <c r="C89" s="33" t="s">
        <v>259</v>
      </c>
    </row>
    <row r="90" spans="3:3" ht="16" x14ac:dyDescent="0.2">
      <c r="C90" s="33" t="s">
        <v>260</v>
      </c>
    </row>
    <row r="91" spans="3:3" ht="16" x14ac:dyDescent="0.2">
      <c r="C91" s="33" t="s">
        <v>261</v>
      </c>
    </row>
    <row r="92" spans="3:3" ht="16" x14ac:dyDescent="0.2">
      <c r="C92" s="33" t="s">
        <v>262</v>
      </c>
    </row>
  </sheetData>
  <sheetProtection algorithmName="SHA-512" hashValue="HHadT1wMa777cs+zKZpj7gOrMhNHh6zgNjU9UQunahQC8us1rDBVT3S2QtDr6Wc297hE3cjVKEt5OM5x4/H3ow==" saltValue="lL8X9q8EdVHrJ2oY4dSwM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O298"/>
  <sheetViews>
    <sheetView topLeftCell="A11" zoomScale="115" zoomScaleNormal="115" workbookViewId="0">
      <selection activeCell="F23" sqref="F19:F23"/>
    </sheetView>
  </sheetViews>
  <sheetFormatPr baseColWidth="10" defaultRowHeight="15" x14ac:dyDescent="0.2"/>
  <cols>
    <col min="1" max="1" width="18.5" style="18" customWidth="1"/>
    <col min="2" max="2" width="53.5" style="18" customWidth="1"/>
    <col min="3" max="3" width="18" style="18" customWidth="1"/>
    <col min="4" max="4" width="15.6640625" style="18" customWidth="1"/>
    <col min="5" max="5" width="27.33203125" style="18" customWidth="1"/>
    <col min="6" max="6" width="24.6640625" style="18" customWidth="1"/>
    <col min="7" max="7" width="29.1640625" style="18" customWidth="1"/>
    <col min="8" max="8" width="36.33203125" style="18" customWidth="1"/>
    <col min="9" max="9" width="17" style="18" customWidth="1"/>
    <col min="10" max="10" width="14.33203125" style="18" customWidth="1"/>
    <col min="11" max="11" width="14.6640625" style="18" customWidth="1"/>
    <col min="12" max="13" width="21.6640625" style="18" customWidth="1"/>
    <col min="14" max="14" width="47.6640625" style="18" customWidth="1"/>
    <col min="15" max="15" width="54.1640625" style="18" customWidth="1"/>
  </cols>
  <sheetData>
    <row r="1" spans="1:10" x14ac:dyDescent="0.2">
      <c r="A1" s="115"/>
      <c r="B1" s="115"/>
      <c r="C1" s="115"/>
      <c r="D1" s="115"/>
      <c r="E1" s="115"/>
      <c r="F1" s="115"/>
      <c r="G1" s="115"/>
      <c r="H1" s="115"/>
      <c r="I1" s="115"/>
      <c r="J1" s="115"/>
    </row>
    <row r="2" spans="1:10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</row>
    <row r="3" spans="1:10" x14ac:dyDescent="0.2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0" x14ac:dyDescent="0.2">
      <c r="A4" s="115"/>
      <c r="B4" s="115"/>
      <c r="C4" s="115"/>
      <c r="D4" s="115"/>
      <c r="E4" s="115"/>
      <c r="F4" s="115"/>
      <c r="G4" s="115"/>
      <c r="H4" s="115"/>
      <c r="I4" s="115"/>
      <c r="J4" s="115"/>
    </row>
    <row r="5" spans="1:10" x14ac:dyDescent="0.2">
      <c r="A5" s="115"/>
      <c r="B5" s="115"/>
      <c r="C5" s="115"/>
      <c r="D5" s="115"/>
      <c r="E5" s="115"/>
      <c r="F5" s="115"/>
      <c r="G5" s="115"/>
      <c r="H5" s="115"/>
      <c r="I5" s="115"/>
      <c r="J5" s="115"/>
    </row>
    <row r="6" spans="1:10" x14ac:dyDescent="0.2">
      <c r="A6" s="115"/>
      <c r="B6" s="115"/>
      <c r="C6" s="115"/>
      <c r="D6" s="115"/>
      <c r="E6" s="115"/>
      <c r="F6" s="115"/>
      <c r="G6" s="115"/>
      <c r="H6" s="115"/>
      <c r="I6" s="115"/>
      <c r="J6" s="115"/>
    </row>
    <row r="7" spans="1:10" ht="18" customHeight="1" x14ac:dyDescent="0.2">
      <c r="A7" s="100" t="s">
        <v>201</v>
      </c>
      <c r="B7" s="103" t="str">
        <f>'Fiche Générale'!B2</f>
        <v>ODYSSEE</v>
      </c>
      <c r="C7" s="100" t="s">
        <v>68</v>
      </c>
      <c r="D7" s="100"/>
      <c r="E7" s="102" t="str">
        <f>'Fiche Générale'!B3</f>
        <v>Ville et environnements urbains</v>
      </c>
      <c r="F7" s="103"/>
      <c r="G7" s="100" t="s">
        <v>202</v>
      </c>
      <c r="H7" s="139" t="str">
        <f>'Fiche Générale'!B4</f>
        <v>-</v>
      </c>
      <c r="I7" s="139"/>
      <c r="J7" s="139"/>
    </row>
    <row r="8" spans="1:10" ht="18" customHeight="1" x14ac:dyDescent="0.2">
      <c r="A8" s="100"/>
      <c r="B8" s="105"/>
      <c r="C8" s="100"/>
      <c r="D8" s="100"/>
      <c r="E8" s="104"/>
      <c r="F8" s="105"/>
      <c r="G8" s="100"/>
      <c r="H8" s="139"/>
      <c r="I8" s="139"/>
      <c r="J8" s="139"/>
    </row>
    <row r="9" spans="1:10" ht="18" customHeight="1" x14ac:dyDescent="0.2">
      <c r="A9" s="100"/>
      <c r="B9" s="105"/>
      <c r="C9" s="100"/>
      <c r="D9" s="100"/>
      <c r="E9" s="106"/>
      <c r="F9" s="107"/>
      <c r="G9" s="100"/>
      <c r="H9" s="139"/>
      <c r="I9" s="139"/>
      <c r="J9" s="139"/>
    </row>
    <row r="10" spans="1:10" ht="18" customHeight="1" x14ac:dyDescent="0.2">
      <c r="A10" s="100"/>
      <c r="B10" s="105"/>
      <c r="C10" s="101" t="s">
        <v>69</v>
      </c>
      <c r="D10" s="101"/>
      <c r="E10" s="108" t="str">
        <f>'Fiche Générale'!C12</f>
        <v>GEOPRAD</v>
      </c>
      <c r="F10" s="109"/>
      <c r="G10" s="109"/>
      <c r="H10" s="109"/>
      <c r="I10" s="109"/>
      <c r="J10" s="110"/>
    </row>
    <row r="11" spans="1:10" ht="18" customHeight="1" x14ac:dyDescent="0.2">
      <c r="A11" s="100"/>
      <c r="B11" s="107"/>
      <c r="C11" s="101"/>
      <c r="D11" s="101"/>
      <c r="E11" s="111"/>
      <c r="F11" s="112"/>
      <c r="G11" s="112"/>
      <c r="H11" s="112"/>
      <c r="I11" s="112"/>
      <c r="J11" s="113"/>
    </row>
    <row r="13" spans="1:10" x14ac:dyDescent="0.2">
      <c r="A13" s="116" t="s">
        <v>23</v>
      </c>
      <c r="B13" s="66" t="s">
        <v>186</v>
      </c>
      <c r="C13" s="116" t="s">
        <v>70</v>
      </c>
      <c r="D13" s="116"/>
      <c r="E13" s="123">
        <f>'S1 Maquette'!E13:F14</f>
        <v>0</v>
      </c>
      <c r="F13" s="123"/>
      <c r="G13" s="116" t="s">
        <v>265</v>
      </c>
      <c r="H13" s="64" t="e">
        <f>Calcul!J7</f>
        <v>#REF!</v>
      </c>
      <c r="I13" s="66"/>
    </row>
    <row r="14" spans="1:10" x14ac:dyDescent="0.2">
      <c r="A14" s="116"/>
      <c r="B14" s="69"/>
      <c r="C14" s="116"/>
      <c r="D14" s="116"/>
      <c r="E14" s="123"/>
      <c r="F14" s="123"/>
      <c r="G14" s="116"/>
      <c r="H14" s="67"/>
      <c r="I14" s="69"/>
    </row>
    <row r="15" spans="1:10" x14ac:dyDescent="0.2">
      <c r="A15" s="116" t="s">
        <v>203</v>
      </c>
      <c r="B15" s="66" t="s">
        <v>189</v>
      </c>
      <c r="C15" s="117" t="s">
        <v>71</v>
      </c>
      <c r="D15" s="118"/>
      <c r="E15" s="116"/>
      <c r="F15" s="116"/>
      <c r="G15" s="121" t="s">
        <v>190</v>
      </c>
      <c r="H15" s="63" t="e">
        <f>Calcul!J20</f>
        <v>#REF!</v>
      </c>
      <c r="I15" s="63"/>
    </row>
    <row r="16" spans="1:10" x14ac:dyDescent="0.2">
      <c r="A16" s="116"/>
      <c r="B16" s="69"/>
      <c r="C16" s="119"/>
      <c r="D16" s="120"/>
      <c r="E16" s="116"/>
      <c r="F16" s="116"/>
      <c r="G16" s="122"/>
      <c r="H16" s="63"/>
      <c r="I16" s="63"/>
    </row>
    <row r="17" spans="1:15" x14ac:dyDescent="0.2">
      <c r="I17" s="19"/>
      <c r="J17" s="19"/>
      <c r="K17" s="19"/>
      <c r="L17" s="19"/>
      <c r="M17" s="19"/>
      <c r="N17" s="19"/>
    </row>
    <row r="18" spans="1:15" ht="49.25" customHeight="1" x14ac:dyDescent="0.2">
      <c r="A18" s="3" t="s">
        <v>57</v>
      </c>
      <c r="B18" s="3" t="s">
        <v>63</v>
      </c>
      <c r="C18" s="3" t="s">
        <v>10</v>
      </c>
      <c r="D18" s="3" t="s">
        <v>28</v>
      </c>
      <c r="E18" s="3" t="s">
        <v>58</v>
      </c>
      <c r="F18" s="3" t="s">
        <v>26</v>
      </c>
      <c r="G18" s="3" t="s">
        <v>27</v>
      </c>
      <c r="H18" s="3" t="s">
        <v>59</v>
      </c>
      <c r="I18" s="3" t="s">
        <v>29</v>
      </c>
      <c r="J18" s="3" t="s">
        <v>30</v>
      </c>
      <c r="K18" s="3" t="s">
        <v>31</v>
      </c>
      <c r="L18" s="3" t="s">
        <v>197</v>
      </c>
      <c r="M18" s="3" t="s">
        <v>65</v>
      </c>
      <c r="N18" s="3" t="s">
        <v>64</v>
      </c>
      <c r="O18" s="4" t="s">
        <v>205</v>
      </c>
    </row>
    <row r="19" spans="1:15" s="18" customFormat="1" ht="43.25" customHeight="1" x14ac:dyDescent="0.2">
      <c r="A19" s="25">
        <v>1</v>
      </c>
      <c r="B19" s="5" t="s">
        <v>454</v>
      </c>
      <c r="C19" s="7" t="s">
        <v>33</v>
      </c>
      <c r="D19" s="7">
        <v>6</v>
      </c>
      <c r="E19" s="5" t="s">
        <v>32</v>
      </c>
      <c r="F19" s="5"/>
      <c r="G19" s="7" t="s">
        <v>455</v>
      </c>
      <c r="H19" s="7"/>
      <c r="I19" s="7"/>
      <c r="J19" s="7"/>
      <c r="K19" s="7"/>
      <c r="L19" s="7"/>
      <c r="M19" s="7"/>
      <c r="N19" s="5"/>
      <c r="O19" s="5" t="s">
        <v>456</v>
      </c>
    </row>
    <row r="20" spans="1:15" s="18" customFormat="1" ht="43.25" customHeight="1" x14ac:dyDescent="0.2">
      <c r="A20" s="25" t="s">
        <v>318</v>
      </c>
      <c r="B20" s="29" t="s">
        <v>457</v>
      </c>
      <c r="C20" s="7" t="s">
        <v>34</v>
      </c>
      <c r="D20" s="7"/>
      <c r="E20" s="5"/>
      <c r="F20" s="5"/>
      <c r="G20" s="7" t="s">
        <v>458</v>
      </c>
      <c r="H20" s="7" t="s">
        <v>228</v>
      </c>
      <c r="I20" s="7">
        <v>10</v>
      </c>
      <c r="J20" s="7">
        <v>10</v>
      </c>
      <c r="K20" s="7"/>
      <c r="L20" s="7"/>
      <c r="M20" s="7"/>
      <c r="N20" s="5"/>
      <c r="O20" s="5"/>
    </row>
    <row r="21" spans="1:15" s="18" customFormat="1" ht="43.25" customHeight="1" x14ac:dyDescent="0.2">
      <c r="A21" s="25" t="s">
        <v>322</v>
      </c>
      <c r="B21" s="5" t="s">
        <v>459</v>
      </c>
      <c r="C21" s="7" t="s">
        <v>34</v>
      </c>
      <c r="D21" s="7"/>
      <c r="E21" s="5" t="s">
        <v>32</v>
      </c>
      <c r="F21" s="5"/>
      <c r="G21" s="7" t="s">
        <v>460</v>
      </c>
      <c r="H21" s="7" t="s">
        <v>228</v>
      </c>
      <c r="I21" s="7">
        <v>20</v>
      </c>
      <c r="J21" s="7">
        <v>20</v>
      </c>
      <c r="K21" s="7"/>
      <c r="L21" s="7"/>
      <c r="M21" s="7"/>
      <c r="N21" s="5"/>
      <c r="O21" s="5" t="s">
        <v>423</v>
      </c>
    </row>
    <row r="22" spans="1:15" s="18" customFormat="1" ht="43.25" customHeight="1" x14ac:dyDescent="0.2">
      <c r="A22" s="25" t="s">
        <v>461</v>
      </c>
      <c r="B22" s="5" t="s">
        <v>462</v>
      </c>
      <c r="C22" s="7" t="s">
        <v>34</v>
      </c>
      <c r="D22" s="7"/>
      <c r="E22" s="5" t="s">
        <v>32</v>
      </c>
      <c r="F22" s="5"/>
      <c r="G22" s="7" t="s">
        <v>463</v>
      </c>
      <c r="H22" s="7" t="s">
        <v>228</v>
      </c>
      <c r="I22" s="7">
        <v>10</v>
      </c>
      <c r="J22" s="7">
        <v>10</v>
      </c>
      <c r="K22" s="7"/>
      <c r="L22" s="7"/>
      <c r="M22" s="7"/>
      <c r="N22" s="5"/>
      <c r="O22" s="5" t="s">
        <v>423</v>
      </c>
    </row>
    <row r="23" spans="1:15" ht="43.25" customHeight="1" x14ac:dyDescent="0.2">
      <c r="A23" s="24">
        <v>2</v>
      </c>
      <c r="B23" s="28" t="s">
        <v>464</v>
      </c>
      <c r="C23" s="11" t="s">
        <v>33</v>
      </c>
      <c r="D23" s="11">
        <v>24</v>
      </c>
      <c r="E23" s="6" t="s">
        <v>32</v>
      </c>
      <c r="F23" s="6"/>
      <c r="G23" s="11" t="s">
        <v>465</v>
      </c>
      <c r="H23" s="7" t="s">
        <v>228</v>
      </c>
      <c r="I23" s="11"/>
      <c r="J23" s="11"/>
      <c r="K23" s="11"/>
      <c r="L23" s="11"/>
      <c r="M23" s="11"/>
      <c r="N23" s="6"/>
      <c r="O23" s="6"/>
    </row>
    <row r="24" spans="1:15" ht="43.25" customHeight="1" x14ac:dyDescent="0.2">
      <c r="A24" s="24"/>
      <c r="B24" s="29"/>
      <c r="C24" s="7"/>
      <c r="D24" s="7"/>
      <c r="E24" s="5"/>
      <c r="F24" s="5"/>
      <c r="G24" s="7"/>
      <c r="H24" s="7"/>
      <c r="I24" s="7"/>
      <c r="J24" s="7"/>
      <c r="K24" s="7"/>
      <c r="L24" s="7"/>
      <c r="M24" s="7"/>
      <c r="N24" s="5"/>
      <c r="O24" s="5"/>
    </row>
    <row r="25" spans="1:15" ht="43.25" customHeight="1" x14ac:dyDescent="0.2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25" customHeight="1" x14ac:dyDescent="0.2">
      <c r="A26" s="25"/>
      <c r="B26" s="29"/>
      <c r="C26" s="7"/>
      <c r="D26" s="7"/>
      <c r="E26" s="5"/>
      <c r="F26" s="5"/>
      <c r="G26" s="5"/>
      <c r="H26" s="7"/>
      <c r="I26" s="16"/>
      <c r="J26" s="7"/>
      <c r="K26" s="7"/>
      <c r="L26" s="7"/>
      <c r="M26" s="7"/>
      <c r="N26" s="5"/>
      <c r="O26" s="5"/>
    </row>
    <row r="27" spans="1:15" ht="43.25" customHeight="1" x14ac:dyDescent="0.2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25" customHeight="1" x14ac:dyDescent="0.2">
      <c r="A28" s="25"/>
      <c r="B28" s="29"/>
      <c r="C28" s="7"/>
      <c r="D28" s="7"/>
      <c r="E28" s="5"/>
      <c r="F28" s="5"/>
      <c r="G28" s="5"/>
      <c r="H28" s="7"/>
      <c r="I28" s="7"/>
      <c r="J28" s="7"/>
      <c r="K28" s="7"/>
      <c r="L28" s="7"/>
      <c r="M28" s="7"/>
      <c r="N28" s="5"/>
      <c r="O28" s="5"/>
    </row>
    <row r="29" spans="1:15" ht="43.25" customHeight="1" x14ac:dyDescent="0.2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25" customHeight="1" x14ac:dyDescent="0.2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25" customHeight="1" x14ac:dyDescent="0.2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25" customHeight="1" x14ac:dyDescent="0.2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25" customHeight="1" x14ac:dyDescent="0.2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25" customHeight="1" x14ac:dyDescent="0.2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25" customHeight="1" x14ac:dyDescent="0.2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25" customHeight="1" x14ac:dyDescent="0.2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25" customHeight="1" x14ac:dyDescent="0.2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25" customHeight="1" x14ac:dyDescent="0.2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25" customHeight="1" x14ac:dyDescent="0.2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25" customHeight="1" x14ac:dyDescent="0.2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5" customHeight="1" x14ac:dyDescent="0.25">
      <c r="A41" s="26"/>
      <c r="B41" s="30"/>
      <c r="C41" s="7"/>
      <c r="D41" s="12"/>
      <c r="E41" s="8"/>
      <c r="F41" s="8"/>
      <c r="G41" s="8"/>
      <c r="H41" s="12"/>
      <c r="I41" s="7"/>
      <c r="J41" s="7"/>
      <c r="K41" s="7"/>
      <c r="L41" s="7"/>
      <c r="M41" s="7"/>
      <c r="N41" s="8"/>
      <c r="O41" s="8"/>
    </row>
    <row r="42" spans="1:15" ht="43.25" customHeight="1" x14ac:dyDescent="0.25">
      <c r="A42" s="26"/>
      <c r="B42" s="30"/>
      <c r="C42" s="7"/>
      <c r="D42" s="12"/>
      <c r="E42" s="8"/>
      <c r="F42" s="8"/>
      <c r="G42" s="8"/>
      <c r="H42" s="12"/>
      <c r="I42" s="7"/>
      <c r="J42" s="7"/>
      <c r="K42" s="7"/>
      <c r="L42" s="7"/>
      <c r="M42" s="7"/>
      <c r="N42" s="8"/>
      <c r="O42" s="8"/>
    </row>
    <row r="43" spans="1:15" ht="43.25" customHeight="1" x14ac:dyDescent="0.25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25" customHeight="1" x14ac:dyDescent="0.25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25" customHeight="1" x14ac:dyDescent="0.25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25" customHeight="1" x14ac:dyDescent="0.25">
      <c r="A46" s="26"/>
      <c r="B46" s="30"/>
      <c r="C46" s="7"/>
      <c r="D46" s="12"/>
      <c r="E46" s="8"/>
      <c r="F46" s="8"/>
      <c r="G46" s="8"/>
      <c r="H46" s="12"/>
      <c r="I46" s="16"/>
      <c r="J46" s="16"/>
      <c r="K46" s="7"/>
      <c r="L46" s="7"/>
      <c r="M46" s="7"/>
      <c r="N46" s="8"/>
      <c r="O46" s="8"/>
    </row>
    <row r="47" spans="1:15" ht="43.25" customHeight="1" x14ac:dyDescent="0.25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25" customHeight="1" x14ac:dyDescent="0.25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25" customHeight="1" x14ac:dyDescent="0.25">
      <c r="A49" s="27"/>
      <c r="B49" s="31"/>
      <c r="C49" s="15"/>
      <c r="D49" s="14"/>
      <c r="E49" s="9"/>
      <c r="F49" s="9"/>
      <c r="G49" s="9"/>
      <c r="H49" s="14"/>
      <c r="I49" s="15"/>
      <c r="J49" s="15"/>
      <c r="K49" s="15"/>
      <c r="L49" s="15"/>
      <c r="M49" s="15"/>
      <c r="N49" s="9"/>
      <c r="O49" s="9"/>
    </row>
    <row r="50" spans="1:15" ht="43.25" customHeight="1" x14ac:dyDescent="0.25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25" customHeight="1" x14ac:dyDescent="0.25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25" customHeight="1" x14ac:dyDescent="0.25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25" customHeight="1" x14ac:dyDescent="0.25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25" customHeight="1" x14ac:dyDescent="0.25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25" customHeight="1" x14ac:dyDescent="0.25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25" customHeight="1" x14ac:dyDescent="0.25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25" customHeight="1" x14ac:dyDescent="0.25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25" customHeight="1" x14ac:dyDescent="0.25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25" customHeight="1" x14ac:dyDescent="0.25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25" customHeight="1" x14ac:dyDescent="0.25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25" customHeight="1" x14ac:dyDescent="0.25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25" customHeight="1" x14ac:dyDescent="0.25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25" customHeight="1" x14ac:dyDescent="0.25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25" customHeight="1" x14ac:dyDescent="0.25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25" customHeight="1" x14ac:dyDescent="0.25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25" customHeight="1" x14ac:dyDescent="0.25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25" customHeight="1" x14ac:dyDescent="0.25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25" customHeight="1" x14ac:dyDescent="0.25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25" customHeight="1" x14ac:dyDescent="0.25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25" customHeight="1" x14ac:dyDescent="0.25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25" customHeight="1" x14ac:dyDescent="0.25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25" customHeight="1" x14ac:dyDescent="0.25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25" customHeight="1" x14ac:dyDescent="0.25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25" customHeight="1" x14ac:dyDescent="0.25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25" customHeight="1" x14ac:dyDescent="0.25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25" customHeight="1" x14ac:dyDescent="0.25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25" customHeight="1" x14ac:dyDescent="0.25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25" customHeight="1" x14ac:dyDescent="0.25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25" customHeight="1" x14ac:dyDescent="0.25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25" customHeight="1" x14ac:dyDescent="0.25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25" customHeight="1" x14ac:dyDescent="0.25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25" customHeight="1" x14ac:dyDescent="0.25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25" customHeight="1" x14ac:dyDescent="0.25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25" customHeight="1" x14ac:dyDescent="0.25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25" customHeight="1" x14ac:dyDescent="0.25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25" customHeight="1" x14ac:dyDescent="0.25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25" customHeight="1" x14ac:dyDescent="0.25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25" customHeight="1" x14ac:dyDescent="0.25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25" customHeight="1" x14ac:dyDescent="0.25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25" customHeight="1" x14ac:dyDescent="0.25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25" customHeight="1" x14ac:dyDescent="0.25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25" customHeight="1" x14ac:dyDescent="0.25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25" customHeight="1" x14ac:dyDescent="0.25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25" customHeight="1" x14ac:dyDescent="0.25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25" customHeight="1" x14ac:dyDescent="0.25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25" customHeight="1" x14ac:dyDescent="0.25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25" customHeight="1" x14ac:dyDescent="0.25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25" customHeight="1" x14ac:dyDescent="0.25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25" customHeight="1" x14ac:dyDescent="0.25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25" customHeight="1" x14ac:dyDescent="0.25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25" customHeight="1" x14ac:dyDescent="0.25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25" customHeight="1" x14ac:dyDescent="0.25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25" customHeight="1" x14ac:dyDescent="0.25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25" customHeight="1" x14ac:dyDescent="0.25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25" customHeight="1" x14ac:dyDescent="0.25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25" customHeight="1" x14ac:dyDescent="0.25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25" customHeight="1" x14ac:dyDescent="0.25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25" customHeight="1" x14ac:dyDescent="0.25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25" customHeight="1" x14ac:dyDescent="0.25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25" customHeight="1" x14ac:dyDescent="0.25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25" customHeight="1" x14ac:dyDescent="0.25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25" customHeight="1" x14ac:dyDescent="0.25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25" customHeight="1" x14ac:dyDescent="0.25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25" customHeight="1" x14ac:dyDescent="0.25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25" customHeight="1" x14ac:dyDescent="0.25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25" customHeight="1" x14ac:dyDescent="0.25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25" customHeight="1" x14ac:dyDescent="0.25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25" customHeight="1" x14ac:dyDescent="0.25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25" customHeight="1" x14ac:dyDescent="0.25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25" customHeight="1" x14ac:dyDescent="0.25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25" customHeight="1" x14ac:dyDescent="0.25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25" customHeight="1" x14ac:dyDescent="0.25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25" customHeight="1" x14ac:dyDescent="0.25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25" customHeight="1" x14ac:dyDescent="0.25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25" customHeight="1" x14ac:dyDescent="0.25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25" customHeight="1" x14ac:dyDescent="0.25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25" customHeight="1" x14ac:dyDescent="0.25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25" customHeight="1" x14ac:dyDescent="0.25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25" customHeight="1" x14ac:dyDescent="0.25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25" customHeight="1" x14ac:dyDescent="0.25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25" customHeight="1" x14ac:dyDescent="0.25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25" customHeight="1" x14ac:dyDescent="0.25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25" customHeight="1" x14ac:dyDescent="0.25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25" customHeight="1" x14ac:dyDescent="0.25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25" customHeight="1" x14ac:dyDescent="0.25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25" customHeight="1" x14ac:dyDescent="0.25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25" customHeight="1" x14ac:dyDescent="0.25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25" customHeight="1" x14ac:dyDescent="0.25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25" customHeight="1" x14ac:dyDescent="0.25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25" customHeight="1" x14ac:dyDescent="0.25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25" customHeight="1" x14ac:dyDescent="0.25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25" customHeight="1" x14ac:dyDescent="0.25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25" customHeight="1" x14ac:dyDescent="0.25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25" customHeight="1" x14ac:dyDescent="0.25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25" customHeight="1" x14ac:dyDescent="0.25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25" customHeight="1" x14ac:dyDescent="0.25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25" customHeight="1" x14ac:dyDescent="0.25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25" customHeight="1" x14ac:dyDescent="0.25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25" customHeight="1" x14ac:dyDescent="0.25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25" customHeight="1" x14ac:dyDescent="0.25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25" customHeight="1" x14ac:dyDescent="0.25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25" customHeight="1" x14ac:dyDescent="0.25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25" customHeight="1" x14ac:dyDescent="0.25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25" customHeight="1" x14ac:dyDescent="0.25">
      <c r="A159" s="26"/>
      <c r="B159" s="30"/>
      <c r="C159" s="7"/>
      <c r="D159" s="12"/>
      <c r="E159" s="8"/>
      <c r="F159" s="8"/>
      <c r="G159" s="8"/>
      <c r="H159" s="8"/>
      <c r="I159" s="7"/>
      <c r="J159" s="7"/>
      <c r="K159" s="7"/>
      <c r="L159" s="7"/>
      <c r="M159" s="7"/>
      <c r="N159" s="8"/>
      <c r="O159" s="8"/>
    </row>
    <row r="160" spans="1:15" ht="43.25" customHeight="1" x14ac:dyDescent="0.25">
      <c r="A160" s="26"/>
      <c r="B160" s="30"/>
      <c r="C160" s="7"/>
      <c r="D160" s="12"/>
      <c r="E160" s="8"/>
      <c r="F160" s="8"/>
      <c r="G160" s="8"/>
      <c r="H160" s="8"/>
      <c r="I160" s="7"/>
      <c r="J160" s="7"/>
      <c r="K160" s="7"/>
      <c r="L160" s="7"/>
      <c r="M160" s="7"/>
      <c r="N160" s="8"/>
      <c r="O160" s="8"/>
    </row>
    <row r="161" spans="1:15" ht="43.25" customHeight="1" x14ac:dyDescent="0.25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5" customHeight="1" x14ac:dyDescent="0.25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 x14ac:dyDescent="0.25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 x14ac:dyDescent="0.25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 x14ac:dyDescent="0.25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 x14ac:dyDescent="0.25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 x14ac:dyDescent="0.25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 x14ac:dyDescent="0.25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 x14ac:dyDescent="0.25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 x14ac:dyDescent="0.25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 x14ac:dyDescent="0.25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 x14ac:dyDescent="0.25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 x14ac:dyDescent="0.25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 x14ac:dyDescent="0.25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25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25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25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25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25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25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25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25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25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25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25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25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25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25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25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25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25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25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25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25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25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25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25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25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25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25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25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25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25">
      <c r="A295" s="26"/>
      <c r="B295" s="30"/>
      <c r="C295" s="7"/>
      <c r="D295" s="7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25">
      <c r="A296" s="26"/>
      <c r="B296" s="30"/>
      <c r="C296" s="7"/>
      <c r="D296" s="7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25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25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</sheetData>
  <sheetProtection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7 D1:E997 G1:N997">
    <cfRule type="expression" dxfId="49" priority="10">
      <formula>$C1="Option"</formula>
    </cfRule>
  </conditionalFormatting>
  <conditionalFormatting sqref="A1:O9 A10:E10 K10:O11 A11:D11 A12:O12 A13:H13 J13:O16 A14:F14 A15:H15 A16:F16">
    <cfRule type="expression" dxfId="48" priority="24">
      <formula>$F1="Modification"</formula>
    </cfRule>
    <cfRule type="expression" dxfId="47" priority="25">
      <formula>$F1="Création"</formula>
    </cfRule>
  </conditionalFormatting>
  <conditionalFormatting sqref="A1:O9 K10:O11 A12:O12 J13:O16 A10:E10 A11:D11 A13:H13 A14:F14 A15:H15 A16:F16">
    <cfRule type="expression" dxfId="46" priority="23">
      <formula>$F1="Fermeture"</formula>
    </cfRule>
  </conditionalFormatting>
  <conditionalFormatting sqref="A17:O997">
    <cfRule type="expression" dxfId="45" priority="12">
      <formula>$F17="Fermeture"</formula>
    </cfRule>
    <cfRule type="expression" dxfId="44" priority="13">
      <formula>$F17="Modification"</formula>
    </cfRule>
    <cfRule type="expression" dxfId="43" priority="14">
      <formula>$F17="Création"</formula>
    </cfRule>
  </conditionalFormatting>
  <conditionalFormatting sqref="N1:N997">
    <cfRule type="expression" dxfId="42" priority="11">
      <formula>$M1="Porteuse"</formula>
    </cfRule>
  </conditionalFormatting>
  <dataValidations count="6">
    <dataValidation type="list" allowBlank="1" showInputMessage="1" showErrorMessage="1" sqref="M19:M298" xr:uid="{00000000-0002-0000-0900-000000000000}">
      <formula1>List_Mutualisation</formula1>
    </dataValidation>
    <dataValidation type="list" allowBlank="1" showInputMessage="1" showErrorMessage="1" sqref="H19:H298" xr:uid="{00000000-0002-0000-0900-000001000000}">
      <formula1>List_CNU</formula1>
    </dataValidation>
    <dataValidation type="list" allowBlank="1" showInputMessage="1" showErrorMessage="1" sqref="C19:C298" xr:uid="{00000000-0002-0000-0900-000002000000}">
      <formula1>List_NatureELP</formula1>
    </dataValidation>
    <dataValidation type="list" allowBlank="1" showInputMessage="1" showErrorMessage="1" sqref="F19:F298" xr:uid="{00000000-0002-0000-0900-000003000000}">
      <formula1>List_Statut</formula1>
    </dataValidation>
    <dataValidation type="list" allowBlank="1" showInputMessage="1" showErrorMessage="1" sqref="E19:E298" xr:uid="{00000000-0002-0000-0900-000004000000}">
      <formula1>List_Type</formula1>
    </dataValidation>
    <dataValidation type="list" allowBlank="1" showInputMessage="1" showErrorMessage="1" sqref="L19:L298" xr:uid="{00000000-0002-0000-09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298"/>
  <sheetViews>
    <sheetView zoomScale="70" zoomScaleNormal="70" workbookViewId="0">
      <pane ySplit="18" topLeftCell="A19" activePane="bottomLeft" state="frozen"/>
      <selection activeCell="D25" sqref="D25"/>
      <selection pane="bottomLeft" activeCell="M39" sqref="M39"/>
    </sheetView>
  </sheetViews>
  <sheetFormatPr baseColWidth="10" defaultRowHeight="15" x14ac:dyDescent="0.2"/>
  <cols>
    <col min="1" max="1" width="39" style="18" customWidth="1"/>
    <col min="2" max="2" width="50.6640625" style="18" customWidth="1"/>
    <col min="3" max="3" width="15.5" style="22" customWidth="1"/>
    <col min="4" max="4" width="20.83203125" style="18" customWidth="1"/>
    <col min="5" max="6" width="15.5" style="18" customWidth="1"/>
    <col min="7" max="7" width="25.1640625" style="18" customWidth="1"/>
    <col min="8" max="8" width="27.1640625" style="18" customWidth="1"/>
    <col min="9" max="9" width="35.33203125" style="18" customWidth="1"/>
    <col min="10" max="10" width="18.6640625" style="18" customWidth="1"/>
    <col min="11" max="11" width="40.6640625" style="18" customWidth="1"/>
    <col min="12" max="12" width="31.6640625" style="18" customWidth="1"/>
    <col min="13" max="14" width="22.33203125" style="18" customWidth="1"/>
    <col min="15" max="15" width="20.33203125" style="18" customWidth="1"/>
    <col min="16" max="16" width="21.5" style="18" bestFit="1" customWidth="1"/>
    <col min="17" max="18" width="17.83203125" style="18" customWidth="1"/>
    <col min="19" max="19" width="79.5" style="18" customWidth="1"/>
    <col min="20" max="20" width="45.83203125" customWidth="1"/>
  </cols>
  <sheetData>
    <row r="1" spans="1:19" x14ac:dyDescent="0.2">
      <c r="A1" s="115"/>
      <c r="B1" s="115"/>
      <c r="C1" s="115"/>
      <c r="D1" s="115"/>
      <c r="E1" s="115"/>
      <c r="F1" s="115"/>
      <c r="G1" s="115"/>
      <c r="H1" s="115"/>
      <c r="I1" s="115"/>
      <c r="J1" s="38"/>
    </row>
    <row r="2" spans="1:19" x14ac:dyDescent="0.2">
      <c r="A2" s="115"/>
      <c r="B2" s="115"/>
      <c r="C2" s="115"/>
      <c r="D2" s="115"/>
      <c r="E2" s="115"/>
      <c r="F2" s="115"/>
      <c r="G2" s="115"/>
      <c r="H2" s="115"/>
      <c r="I2" s="115"/>
      <c r="J2" s="38"/>
    </row>
    <row r="3" spans="1:19" x14ac:dyDescent="0.2">
      <c r="A3" s="115"/>
      <c r="B3" s="115"/>
      <c r="C3" s="115"/>
      <c r="D3" s="115"/>
      <c r="E3" s="115"/>
      <c r="F3" s="115"/>
      <c r="G3" s="115"/>
      <c r="H3" s="115"/>
      <c r="I3" s="115"/>
      <c r="J3" s="38"/>
    </row>
    <row r="4" spans="1:19" x14ac:dyDescent="0.2">
      <c r="A4" s="115"/>
      <c r="B4" s="115"/>
      <c r="C4" s="115"/>
      <c r="D4" s="115"/>
      <c r="E4" s="115"/>
      <c r="F4" s="115"/>
      <c r="G4" s="115"/>
      <c r="H4" s="115"/>
      <c r="I4" s="115"/>
      <c r="J4" s="38"/>
    </row>
    <row r="5" spans="1:19" x14ac:dyDescent="0.2">
      <c r="A5" s="115"/>
      <c r="B5" s="115"/>
      <c r="C5" s="115"/>
      <c r="D5" s="115"/>
      <c r="E5" s="115"/>
      <c r="F5" s="115"/>
      <c r="G5" s="115"/>
      <c r="H5" s="115"/>
      <c r="I5" s="115"/>
      <c r="J5" s="38"/>
    </row>
    <row r="6" spans="1:19" x14ac:dyDescent="0.2">
      <c r="A6" s="115"/>
      <c r="B6" s="115"/>
      <c r="C6" s="115"/>
      <c r="D6" s="115"/>
      <c r="E6" s="115"/>
      <c r="F6" s="115"/>
      <c r="G6" s="115"/>
      <c r="H6" s="115"/>
      <c r="I6" s="115"/>
      <c r="J6" s="38"/>
    </row>
    <row r="7" spans="1:19" ht="14.5" customHeight="1" x14ac:dyDescent="0.2">
      <c r="A7" s="140" t="s">
        <v>204</v>
      </c>
      <c r="B7" s="139" t="str">
        <f>'Fiche Générale'!B2</f>
        <v>ODYSSEE</v>
      </c>
      <c r="C7" s="100" t="s">
        <v>68</v>
      </c>
      <c r="D7" s="100"/>
      <c r="E7" s="137" t="str">
        <f>'Fiche Générale'!B3</f>
        <v>Ville et environnements urbains</v>
      </c>
      <c r="F7" s="138"/>
      <c r="G7" s="100" t="s">
        <v>202</v>
      </c>
      <c r="H7" s="139" t="str">
        <f>'Fiche Générale'!B4</f>
        <v>-</v>
      </c>
      <c r="I7" s="139"/>
      <c r="J7" s="39"/>
      <c r="K7" s="23"/>
    </row>
    <row r="8" spans="1:19" ht="14.5" customHeight="1" x14ac:dyDescent="0.2">
      <c r="A8" s="141"/>
      <c r="B8" s="139"/>
      <c r="C8" s="100"/>
      <c r="D8" s="100"/>
      <c r="E8" s="137"/>
      <c r="F8" s="138"/>
      <c r="G8" s="100"/>
      <c r="H8" s="139"/>
      <c r="I8" s="139"/>
      <c r="J8" s="39"/>
      <c r="K8" s="23"/>
    </row>
    <row r="9" spans="1:19" ht="14.5" customHeight="1" x14ac:dyDescent="0.2">
      <c r="A9" s="141"/>
      <c r="B9" s="139"/>
      <c r="C9" s="100"/>
      <c r="D9" s="100"/>
      <c r="E9" s="137"/>
      <c r="F9" s="138"/>
      <c r="G9" s="100"/>
      <c r="H9" s="139"/>
      <c r="I9" s="139"/>
      <c r="J9" s="39"/>
      <c r="K9" s="23"/>
    </row>
    <row r="10" spans="1:19" ht="14.5" customHeight="1" x14ac:dyDescent="0.2">
      <c r="A10" s="141"/>
      <c r="B10" s="139"/>
      <c r="C10" s="101" t="s">
        <v>69</v>
      </c>
      <c r="D10" s="101"/>
      <c r="E10" s="108" t="str">
        <f>'Fiche Générale'!C12</f>
        <v>GEOPRAD</v>
      </c>
      <c r="F10" s="109"/>
      <c r="G10" s="109"/>
      <c r="H10" s="109"/>
      <c r="I10" s="110"/>
      <c r="J10" s="40"/>
      <c r="K10" s="23"/>
    </row>
    <row r="11" spans="1:19" ht="14.5" customHeight="1" x14ac:dyDescent="0.2">
      <c r="A11" s="142"/>
      <c r="B11" s="139"/>
      <c r="C11" s="101"/>
      <c r="D11" s="101"/>
      <c r="E11" s="111"/>
      <c r="F11" s="112"/>
      <c r="G11" s="112"/>
      <c r="H11" s="112"/>
      <c r="I11" s="113"/>
      <c r="J11" s="40"/>
      <c r="K11" s="23"/>
    </row>
    <row r="12" spans="1:19" x14ac:dyDescent="0.2">
      <c r="C12" s="18"/>
      <c r="I12" s="13"/>
      <c r="J12" s="13"/>
      <c r="M12" s="117" t="s">
        <v>47</v>
      </c>
      <c r="N12" s="118"/>
      <c r="O12" s="133"/>
      <c r="P12" s="117" t="s">
        <v>50</v>
      </c>
      <c r="Q12" s="118"/>
      <c r="R12" s="118"/>
      <c r="S12" s="133"/>
    </row>
    <row r="13" spans="1:19" x14ac:dyDescent="0.2">
      <c r="A13" s="121" t="s">
        <v>23</v>
      </c>
      <c r="B13" s="63" t="str">
        <f>'S4 Maquette'!B13:B14</f>
        <v>2ème Année</v>
      </c>
      <c r="C13" s="63"/>
      <c r="D13" s="121" t="s">
        <v>25</v>
      </c>
      <c r="E13" s="123">
        <f>'S4 Maquette'!E13:F14</f>
        <v>0</v>
      </c>
      <c r="F13" s="123"/>
      <c r="G13" s="123"/>
      <c r="H13" s="116" t="s">
        <v>188</v>
      </c>
      <c r="I13" s="116"/>
      <c r="J13" s="41"/>
      <c r="M13" s="119"/>
      <c r="N13" s="120"/>
      <c r="O13" s="134"/>
      <c r="P13" s="119"/>
      <c r="Q13" s="120"/>
      <c r="R13" s="120"/>
      <c r="S13" s="134"/>
    </row>
    <row r="14" spans="1:19" x14ac:dyDescent="0.2">
      <c r="A14" s="122"/>
      <c r="B14" s="63"/>
      <c r="C14" s="63"/>
      <c r="D14" s="122"/>
      <c r="E14" s="123"/>
      <c r="F14" s="123"/>
      <c r="G14" s="123"/>
      <c r="H14" s="116"/>
      <c r="I14" s="116"/>
      <c r="J14" s="41"/>
      <c r="M14" s="116" t="s">
        <v>48</v>
      </c>
      <c r="N14" s="117" t="s">
        <v>49</v>
      </c>
      <c r="O14" s="133"/>
      <c r="P14" s="115"/>
      <c r="Q14" s="124"/>
      <c r="R14" s="127"/>
      <c r="S14" s="121"/>
    </row>
    <row r="15" spans="1:19" x14ac:dyDescent="0.2">
      <c r="A15" s="121" t="s">
        <v>24</v>
      </c>
      <c r="B15" s="65" t="str">
        <f>'S4 Maquette'!B15:B16</f>
        <v>Semestre 4</v>
      </c>
      <c r="C15" s="66"/>
      <c r="D15" s="121" t="s">
        <v>55</v>
      </c>
      <c r="E15" s="123">
        <f>'S4 Maquette'!E15:F16</f>
        <v>0</v>
      </c>
      <c r="F15" s="123"/>
      <c r="G15" s="123"/>
      <c r="H15" s="129" t="str">
        <f>'Fiche Générale'!B5</f>
        <v>Session Unique</v>
      </c>
      <c r="I15" s="130"/>
      <c r="J15" s="42"/>
      <c r="M15" s="116"/>
      <c r="N15" s="135"/>
      <c r="O15" s="136"/>
      <c r="P15" s="115"/>
      <c r="Q15" s="125"/>
      <c r="R15" s="127"/>
      <c r="S15" s="128"/>
    </row>
    <row r="16" spans="1:19" x14ac:dyDescent="0.2">
      <c r="A16" s="122"/>
      <c r="B16" s="68"/>
      <c r="C16" s="69"/>
      <c r="D16" s="122"/>
      <c r="E16" s="123"/>
      <c r="F16" s="123"/>
      <c r="G16" s="123"/>
      <c r="H16" s="131"/>
      <c r="I16" s="132"/>
      <c r="J16" s="42"/>
      <c r="M16" s="116"/>
      <c r="N16" s="135"/>
      <c r="O16" s="136"/>
      <c r="P16" s="115"/>
      <c r="Q16" s="125"/>
      <c r="R16" s="127"/>
      <c r="S16" s="128"/>
    </row>
    <row r="17" spans="1:20" x14ac:dyDescent="0.2">
      <c r="L17" s="19"/>
      <c r="M17" s="116"/>
      <c r="N17" s="119"/>
      <c r="O17" s="134"/>
      <c r="P17" s="115"/>
      <c r="Q17" s="126"/>
      <c r="R17" s="127"/>
      <c r="S17" s="122"/>
    </row>
    <row r="18" spans="1:20" ht="59.5" customHeight="1" x14ac:dyDescent="0.2">
      <c r="A18" s="3" t="s">
        <v>36</v>
      </c>
      <c r="B18" s="43" t="s">
        <v>35</v>
      </c>
      <c r="C18" s="3" t="s">
        <v>26</v>
      </c>
      <c r="D18" s="3" t="s">
        <v>37</v>
      </c>
      <c r="E18" s="3" t="s">
        <v>38</v>
      </c>
      <c r="F18" s="3" t="s">
        <v>39</v>
      </c>
      <c r="G18" s="3" t="s">
        <v>199</v>
      </c>
      <c r="H18" s="3" t="s">
        <v>40</v>
      </c>
      <c r="I18" s="3" t="s">
        <v>41</v>
      </c>
      <c r="J18" s="3" t="s">
        <v>264</v>
      </c>
      <c r="K18" s="3" t="s">
        <v>42</v>
      </c>
      <c r="L18" s="3" t="s">
        <v>43</v>
      </c>
      <c r="M18" s="3" t="s">
        <v>44</v>
      </c>
      <c r="N18" s="3" t="s">
        <v>35</v>
      </c>
      <c r="O18" s="3" t="s">
        <v>45</v>
      </c>
      <c r="P18" s="3" t="s">
        <v>51</v>
      </c>
      <c r="Q18" s="3" t="s">
        <v>35</v>
      </c>
      <c r="R18" s="3" t="s">
        <v>45</v>
      </c>
      <c r="S18" s="4" t="s">
        <v>46</v>
      </c>
      <c r="T18" s="4" t="s">
        <v>263</v>
      </c>
    </row>
    <row r="19" spans="1:20" ht="30.75" customHeight="1" x14ac:dyDescent="0.2">
      <c r="A19" s="47" t="str">
        <f>'S4 Maquette'!B19</f>
        <v>Méthodologie</v>
      </c>
      <c r="B19" s="47" t="str">
        <f>'S4 Maquette'!C19</f>
        <v>UE</v>
      </c>
      <c r="C19" s="46">
        <f>'S4 Maquette'!F19</f>
        <v>0</v>
      </c>
      <c r="D19" s="7">
        <v>1</v>
      </c>
      <c r="E19" s="7" t="s">
        <v>467</v>
      </c>
      <c r="F19" s="7" t="s">
        <v>467</v>
      </c>
      <c r="G19" s="44" t="s">
        <v>467</v>
      </c>
      <c r="H19" s="44" t="s">
        <v>467</v>
      </c>
      <c r="I19" s="44" t="s">
        <v>467</v>
      </c>
      <c r="J19" s="44">
        <v>8</v>
      </c>
      <c r="K19" s="44"/>
      <c r="L19" s="44"/>
      <c r="M19" s="54">
        <v>2</v>
      </c>
      <c r="N19" s="44"/>
      <c r="O19" s="44"/>
      <c r="P19" s="44"/>
      <c r="Q19" s="44"/>
      <c r="R19" s="44"/>
      <c r="S19" s="12"/>
      <c r="T19" s="1"/>
    </row>
    <row r="20" spans="1:20" ht="30.75" customHeight="1" x14ac:dyDescent="0.2">
      <c r="A20" s="47" t="str">
        <f>'S4 Maquette'!B20</f>
        <v>Méthodologie scientifique et valorisation</v>
      </c>
      <c r="B20" s="47" t="str">
        <f>'S4 Maquette'!C20</f>
        <v>ECUE</v>
      </c>
      <c r="C20" s="46">
        <f>'S4 Maquette'!F20</f>
        <v>0</v>
      </c>
      <c r="D20" s="55">
        <v>1</v>
      </c>
      <c r="E20" s="55" t="s">
        <v>467</v>
      </c>
      <c r="F20" s="55" t="s">
        <v>467</v>
      </c>
      <c r="G20" s="56" t="s">
        <v>467</v>
      </c>
      <c r="H20" s="56" t="s">
        <v>467</v>
      </c>
      <c r="I20" s="56" t="s">
        <v>467</v>
      </c>
      <c r="J20" s="56"/>
      <c r="K20" s="56" t="s">
        <v>2</v>
      </c>
      <c r="L20" s="56"/>
      <c r="M20" s="54">
        <v>2</v>
      </c>
      <c r="N20" s="56" t="s">
        <v>8</v>
      </c>
      <c r="O20" s="56"/>
      <c r="P20" s="44"/>
      <c r="Q20" s="44"/>
      <c r="R20" s="44"/>
      <c r="S20" s="12"/>
      <c r="T20" s="1"/>
    </row>
    <row r="21" spans="1:20" ht="30.75" customHeight="1" x14ac:dyDescent="0.2">
      <c r="A21" s="47" t="str">
        <f>'S4 Maquette'!B21</f>
        <v>Analyse spatiale appliquée</v>
      </c>
      <c r="B21" s="47" t="str">
        <f>'S4 Maquette'!C21</f>
        <v>ECUE</v>
      </c>
      <c r="C21" s="46">
        <f>'S4 Maquette'!F21</f>
        <v>0</v>
      </c>
      <c r="D21" s="55">
        <v>1</v>
      </c>
      <c r="E21" s="55" t="s">
        <v>467</v>
      </c>
      <c r="F21" s="55" t="s">
        <v>467</v>
      </c>
      <c r="G21" s="56" t="s">
        <v>467</v>
      </c>
      <c r="H21" s="56" t="s">
        <v>467</v>
      </c>
      <c r="I21" s="56" t="s">
        <v>467</v>
      </c>
      <c r="J21" s="56"/>
      <c r="K21" s="56" t="s">
        <v>1</v>
      </c>
      <c r="L21" s="56"/>
      <c r="M21" s="56">
        <v>2</v>
      </c>
      <c r="N21" s="60"/>
      <c r="O21" s="60"/>
      <c r="P21" s="44"/>
      <c r="Q21" s="44"/>
      <c r="R21" s="44"/>
      <c r="S21" s="12"/>
      <c r="T21" s="1"/>
    </row>
    <row r="22" spans="1:20" ht="30.75" customHeight="1" x14ac:dyDescent="0.2">
      <c r="A22" s="47" t="str">
        <f>'S4 Maquette'!B22</f>
        <v>Méthodologie professionnelle en amenagement</v>
      </c>
      <c r="B22" s="47" t="str">
        <f>'S4 Maquette'!C22</f>
        <v>ECUE</v>
      </c>
      <c r="C22" s="46">
        <f>'S4 Maquette'!F22</f>
        <v>0</v>
      </c>
      <c r="D22" s="55">
        <v>1</v>
      </c>
      <c r="E22" s="55" t="s">
        <v>467</v>
      </c>
      <c r="F22" s="55" t="s">
        <v>467</v>
      </c>
      <c r="G22" s="56" t="s">
        <v>467</v>
      </c>
      <c r="H22" s="56" t="s">
        <v>467</v>
      </c>
      <c r="I22" s="56" t="s">
        <v>467</v>
      </c>
      <c r="J22" s="56"/>
      <c r="K22" s="56" t="s">
        <v>2</v>
      </c>
      <c r="L22" s="56"/>
      <c r="M22" s="54">
        <v>2</v>
      </c>
      <c r="N22" s="56" t="s">
        <v>8</v>
      </c>
      <c r="O22" s="56"/>
      <c r="P22" s="44"/>
      <c r="Q22" s="44"/>
      <c r="R22" s="44"/>
      <c r="S22" s="12"/>
      <c r="T22" s="1"/>
    </row>
    <row r="23" spans="1:20" ht="30.75" customHeight="1" x14ac:dyDescent="0.2">
      <c r="A23" s="47" t="str">
        <f>'S4 Maquette'!B23</f>
        <v>Stage</v>
      </c>
      <c r="B23" s="47" t="str">
        <f>'S4 Maquette'!C23</f>
        <v>UE</v>
      </c>
      <c r="C23" s="46">
        <f>'S4 Maquette'!F23</f>
        <v>0</v>
      </c>
      <c r="D23" s="7">
        <v>4</v>
      </c>
      <c r="E23" s="7" t="s">
        <v>467</v>
      </c>
      <c r="F23" s="7" t="s">
        <v>467</v>
      </c>
      <c r="G23" s="44" t="s">
        <v>467</v>
      </c>
      <c r="H23" s="44" t="s">
        <v>467</v>
      </c>
      <c r="I23" s="44" t="s">
        <v>467</v>
      </c>
      <c r="J23" s="44">
        <v>8</v>
      </c>
      <c r="K23" s="44"/>
      <c r="L23" s="44"/>
      <c r="M23" s="44">
        <v>2</v>
      </c>
      <c r="N23" s="44"/>
      <c r="O23" s="44"/>
      <c r="P23" s="44"/>
      <c r="Q23" s="44"/>
      <c r="R23" s="44"/>
      <c r="S23" s="12"/>
      <c r="T23" s="1"/>
    </row>
    <row r="24" spans="1:20" ht="30.75" customHeight="1" x14ac:dyDescent="0.2">
      <c r="A24" s="47">
        <f>'S4 Maquette'!B24</f>
        <v>0</v>
      </c>
      <c r="B24" s="47">
        <f>'S4 Maquette'!C24</f>
        <v>0</v>
      </c>
      <c r="C24" s="46">
        <f>'S4 Maquette'!F24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75" customHeight="1" x14ac:dyDescent="0.2">
      <c r="A25" s="47">
        <f>'S4 Maquette'!B25</f>
        <v>0</v>
      </c>
      <c r="B25" s="47">
        <f>'S4 Maquette'!C25</f>
        <v>0</v>
      </c>
      <c r="C25" s="46">
        <f>'S4 Maquette'!F25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75" customHeight="1" x14ac:dyDescent="0.2">
      <c r="A26" s="47">
        <f>'S4 Maquette'!B26</f>
        <v>0</v>
      </c>
      <c r="B26" s="47">
        <f>'S4 Maquette'!C26</f>
        <v>0</v>
      </c>
      <c r="C26" s="46">
        <f>'S4 Maquette'!F26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75" customHeight="1" x14ac:dyDescent="0.2">
      <c r="A27" s="47">
        <f>'S4 Maquette'!B27</f>
        <v>0</v>
      </c>
      <c r="B27" s="47">
        <f>'S4 Maquette'!C27</f>
        <v>0</v>
      </c>
      <c r="C27" s="46">
        <f>'S4 Maquette'!F27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75" customHeight="1" x14ac:dyDescent="0.2">
      <c r="A28" s="47">
        <f>'S4 Maquette'!B28</f>
        <v>0</v>
      </c>
      <c r="B28" s="47">
        <f>'S4 Maquette'!C28</f>
        <v>0</v>
      </c>
      <c r="C28" s="46">
        <f>'S4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75" customHeight="1" x14ac:dyDescent="0.2">
      <c r="A29" s="47">
        <f>'S4 Maquette'!B29</f>
        <v>0</v>
      </c>
      <c r="B29" s="47">
        <f>'S4 Maquette'!C29</f>
        <v>0</v>
      </c>
      <c r="C29" s="46">
        <f>'S4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75" customHeight="1" x14ac:dyDescent="0.2">
      <c r="A30" s="47">
        <f>'S4 Maquette'!B30</f>
        <v>0</v>
      </c>
      <c r="B30" s="47">
        <f>'S4 Maquette'!C30</f>
        <v>0</v>
      </c>
      <c r="C30" s="46">
        <f>'S4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75" customHeight="1" x14ac:dyDescent="0.2">
      <c r="A31" s="47">
        <f>'S4 Maquette'!B31</f>
        <v>0</v>
      </c>
      <c r="B31" s="47">
        <f>'S4 Maquette'!C31</f>
        <v>0</v>
      </c>
      <c r="C31" s="46">
        <f>'S4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75" customHeight="1" x14ac:dyDescent="0.2">
      <c r="A32" s="47">
        <f>'S4 Maquette'!B32</f>
        <v>0</v>
      </c>
      <c r="B32" s="47">
        <f>'S4 Maquette'!C32</f>
        <v>0</v>
      </c>
      <c r="C32" s="46">
        <f>'S4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75" customHeight="1" x14ac:dyDescent="0.2">
      <c r="A33" s="47">
        <f>'S4 Maquette'!B33</f>
        <v>0</v>
      </c>
      <c r="B33" s="47">
        <f>'S4 Maquette'!C33</f>
        <v>0</v>
      </c>
      <c r="C33" s="46">
        <f>'S4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75" customHeight="1" x14ac:dyDescent="0.2">
      <c r="A34" s="47">
        <f>'S4 Maquette'!B34</f>
        <v>0</v>
      </c>
      <c r="B34" s="47">
        <f>'S4 Maquette'!C34</f>
        <v>0</v>
      </c>
      <c r="C34" s="46">
        <f>'S4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75" customHeight="1" x14ac:dyDescent="0.2">
      <c r="A35" s="47">
        <f>'S4 Maquette'!B35</f>
        <v>0</v>
      </c>
      <c r="B35" s="47">
        <f>'S4 Maquette'!C35</f>
        <v>0</v>
      </c>
      <c r="C35" s="46">
        <f>'S4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75" customHeight="1" x14ac:dyDescent="0.2">
      <c r="A36" s="47">
        <f>'S4 Maquette'!B36</f>
        <v>0</v>
      </c>
      <c r="B36" s="47">
        <f>'S4 Maquette'!C36</f>
        <v>0</v>
      </c>
      <c r="C36" s="46">
        <f>'S4 Maquette'!F36</f>
        <v>0</v>
      </c>
      <c r="D36" s="7"/>
      <c r="E36" s="7"/>
      <c r="F36" s="7"/>
      <c r="G36" s="44"/>
      <c r="H36" s="44"/>
      <c r="I36" s="44"/>
      <c r="J36" s="45"/>
      <c r="K36" s="45"/>
      <c r="L36" s="45"/>
      <c r="M36" s="45"/>
      <c r="N36" s="45"/>
      <c r="O36" s="45"/>
      <c r="P36" s="45"/>
      <c r="Q36" s="45"/>
      <c r="R36" s="45"/>
      <c r="S36" s="12"/>
      <c r="T36" s="1"/>
    </row>
    <row r="37" spans="1:20" ht="30.75" customHeight="1" x14ac:dyDescent="0.2">
      <c r="A37" s="47">
        <f>'S4 Maquette'!B37</f>
        <v>0</v>
      </c>
      <c r="B37" s="47">
        <f>'S4 Maquette'!C37</f>
        <v>0</v>
      </c>
      <c r="C37" s="46">
        <f>'S4 Maquette'!F37</f>
        <v>0</v>
      </c>
      <c r="D37" s="7"/>
      <c r="E37" s="7"/>
      <c r="F37" s="7"/>
      <c r="G37" s="44"/>
      <c r="H37" s="44"/>
      <c r="I37" s="44"/>
      <c r="J37" s="45"/>
      <c r="K37" s="45"/>
      <c r="L37" s="45"/>
      <c r="M37" s="45"/>
      <c r="N37" s="45"/>
      <c r="O37" s="45"/>
      <c r="P37" s="45"/>
      <c r="Q37" s="45"/>
      <c r="R37" s="45"/>
      <c r="S37" s="12"/>
      <c r="T37" s="1"/>
    </row>
    <row r="38" spans="1:20" ht="30.75" customHeight="1" x14ac:dyDescent="0.2">
      <c r="A38" s="47">
        <f>'S4 Maquette'!B38</f>
        <v>0</v>
      </c>
      <c r="B38" s="47">
        <f>'S4 Maquette'!C38</f>
        <v>0</v>
      </c>
      <c r="C38" s="46">
        <f>'S4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75" customHeight="1" x14ac:dyDescent="0.2">
      <c r="A39" s="47">
        <f>'S4 Maquette'!B39</f>
        <v>0</v>
      </c>
      <c r="B39" s="47">
        <f>'S4 Maquette'!C39</f>
        <v>0</v>
      </c>
      <c r="C39" s="46">
        <f>'S4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75" customHeight="1" x14ac:dyDescent="0.2">
      <c r="A40" s="47">
        <f>'S4 Maquette'!B40</f>
        <v>0</v>
      </c>
      <c r="B40" s="47">
        <f>'S4 Maquette'!C40</f>
        <v>0</v>
      </c>
      <c r="C40" s="46">
        <f>'S4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75" customHeight="1" x14ac:dyDescent="0.2">
      <c r="A41" s="47">
        <f>'S4 Maquette'!B41</f>
        <v>0</v>
      </c>
      <c r="B41" s="47">
        <f>'S4 Maquette'!C41</f>
        <v>0</v>
      </c>
      <c r="C41" s="46">
        <f>'S4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75" customHeight="1" x14ac:dyDescent="0.2">
      <c r="A42" s="47">
        <f>'S4 Maquette'!B42</f>
        <v>0</v>
      </c>
      <c r="B42" s="47">
        <f>'S4 Maquette'!C42</f>
        <v>0</v>
      </c>
      <c r="C42" s="46">
        <f>'S4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75" customHeight="1" x14ac:dyDescent="0.2">
      <c r="A43" s="47">
        <f>'S4 Maquette'!B43</f>
        <v>0</v>
      </c>
      <c r="B43" s="47">
        <f>'S4 Maquette'!C43</f>
        <v>0</v>
      </c>
      <c r="C43" s="46">
        <f>'S4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75" customHeight="1" x14ac:dyDescent="0.2">
      <c r="A44" s="47">
        <f>'S4 Maquette'!B44</f>
        <v>0</v>
      </c>
      <c r="B44" s="47">
        <f>'S4 Maquette'!C44</f>
        <v>0</v>
      </c>
      <c r="C44" s="46">
        <f>'S4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75" customHeight="1" x14ac:dyDescent="0.2">
      <c r="A45" s="47">
        <f>'S4 Maquette'!B45</f>
        <v>0</v>
      </c>
      <c r="B45" s="47">
        <f>'S4 Maquette'!C45</f>
        <v>0</v>
      </c>
      <c r="C45" s="46">
        <f>'S4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75" customHeight="1" x14ac:dyDescent="0.2">
      <c r="A46" s="47">
        <f>'S4 Maquette'!B46</f>
        <v>0</v>
      </c>
      <c r="B46" s="47">
        <f>'S4 Maquette'!C46</f>
        <v>0</v>
      </c>
      <c r="C46" s="46">
        <f>'S4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75" customHeight="1" x14ac:dyDescent="0.2">
      <c r="A47" s="47">
        <f>'S4 Maquette'!B47</f>
        <v>0</v>
      </c>
      <c r="B47" s="47">
        <f>'S4 Maquette'!C47</f>
        <v>0</v>
      </c>
      <c r="C47" s="46">
        <f>'S4 Maquette'!F47</f>
        <v>0</v>
      </c>
      <c r="D47" s="45"/>
      <c r="E47" s="45"/>
      <c r="F47" s="45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75" customHeight="1" x14ac:dyDescent="0.2">
      <c r="A48" s="47">
        <f>'S4 Maquette'!B48</f>
        <v>0</v>
      </c>
      <c r="B48" s="47">
        <f>'S4 Maquette'!C48</f>
        <v>0</v>
      </c>
      <c r="C48" s="46">
        <f>'S4 Maquette'!F48</f>
        <v>0</v>
      </c>
      <c r="D48" s="45"/>
      <c r="E48" s="45"/>
      <c r="F48" s="45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75" customHeight="1" x14ac:dyDescent="0.2">
      <c r="A49" s="47">
        <f>'S4 Maquette'!B49</f>
        <v>0</v>
      </c>
      <c r="B49" s="47">
        <f>'S4 Maquette'!C49</f>
        <v>0</v>
      </c>
      <c r="C49" s="46">
        <f>'S4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75" customHeight="1" x14ac:dyDescent="0.2">
      <c r="A50" s="47">
        <f>'S4 Maquette'!B50</f>
        <v>0</v>
      </c>
      <c r="B50" s="47">
        <f>'S4 Maquette'!C50</f>
        <v>0</v>
      </c>
      <c r="C50" s="46">
        <f>'S4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75" customHeight="1" x14ac:dyDescent="0.2">
      <c r="A51" s="47">
        <f>'S4 Maquette'!B51</f>
        <v>0</v>
      </c>
      <c r="B51" s="47">
        <f>'S4 Maquette'!C51</f>
        <v>0</v>
      </c>
      <c r="C51" s="46">
        <f>'S4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75" customHeight="1" x14ac:dyDescent="0.2">
      <c r="A52" s="47">
        <f>'S4 Maquette'!B52</f>
        <v>0</v>
      </c>
      <c r="B52" s="47">
        <f>'S4 Maquette'!C52</f>
        <v>0</v>
      </c>
      <c r="C52" s="46">
        <f>'S4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75" customHeight="1" x14ac:dyDescent="0.2">
      <c r="A53" s="47">
        <f>'S4 Maquette'!B53</f>
        <v>0</v>
      </c>
      <c r="B53" s="47">
        <f>'S4 Maquette'!C53</f>
        <v>0</v>
      </c>
      <c r="C53" s="46">
        <f>'S4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75" customHeight="1" x14ac:dyDescent="0.2">
      <c r="A54" s="47">
        <f>'S4 Maquette'!B54</f>
        <v>0</v>
      </c>
      <c r="B54" s="47">
        <f>'S4 Maquette'!C54</f>
        <v>0</v>
      </c>
      <c r="C54" s="46">
        <f>'S4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75" customHeight="1" x14ac:dyDescent="0.2">
      <c r="A55" s="47">
        <f>'S4 Maquette'!B55</f>
        <v>0</v>
      </c>
      <c r="B55" s="47">
        <f>'S4 Maquette'!C55</f>
        <v>0</v>
      </c>
      <c r="C55" s="46">
        <f>'S4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75" customHeight="1" x14ac:dyDescent="0.2">
      <c r="A56" s="47">
        <f>'S4 Maquette'!B56</f>
        <v>0</v>
      </c>
      <c r="B56" s="47">
        <f>'S4 Maquette'!C56</f>
        <v>0</v>
      </c>
      <c r="C56" s="46">
        <f>'S4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75" customHeight="1" x14ac:dyDescent="0.2">
      <c r="A57" s="47">
        <f>'S4 Maquette'!B57</f>
        <v>0</v>
      </c>
      <c r="B57" s="47">
        <f>'S4 Maquette'!C57</f>
        <v>0</v>
      </c>
      <c r="C57" s="46">
        <f>'S4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75" customHeight="1" x14ac:dyDescent="0.2">
      <c r="A58" s="47">
        <f>'S4 Maquette'!B58</f>
        <v>0</v>
      </c>
      <c r="B58" s="47">
        <f>'S4 Maquette'!C58</f>
        <v>0</v>
      </c>
      <c r="C58" s="46">
        <f>'S4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75" customHeight="1" x14ac:dyDescent="0.2">
      <c r="A59" s="47">
        <f>'S4 Maquette'!B59</f>
        <v>0</v>
      </c>
      <c r="B59" s="47">
        <f>'S4 Maquette'!C59</f>
        <v>0</v>
      </c>
      <c r="C59" s="46">
        <f>'S4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75" customHeight="1" x14ac:dyDescent="0.2">
      <c r="A60" s="47">
        <f>'S4 Maquette'!B60</f>
        <v>0</v>
      </c>
      <c r="B60" s="47">
        <f>'S4 Maquette'!C60</f>
        <v>0</v>
      </c>
      <c r="C60" s="46">
        <f>'S4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75" customHeight="1" x14ac:dyDescent="0.2">
      <c r="A61" s="47">
        <f>'S4 Maquette'!B61</f>
        <v>0</v>
      </c>
      <c r="B61" s="47">
        <f>'S4 Maquette'!C61</f>
        <v>0</v>
      </c>
      <c r="C61" s="46">
        <f>'S4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75" customHeight="1" x14ac:dyDescent="0.2">
      <c r="A62" s="47">
        <f>'S4 Maquette'!B62</f>
        <v>0</v>
      </c>
      <c r="B62" s="47">
        <f>'S4 Maquette'!C62</f>
        <v>0</v>
      </c>
      <c r="C62" s="46">
        <f>'S4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75" customHeight="1" x14ac:dyDescent="0.2">
      <c r="A63" s="47">
        <f>'S4 Maquette'!B63</f>
        <v>0</v>
      </c>
      <c r="B63" s="47">
        <f>'S4 Maquette'!C63</f>
        <v>0</v>
      </c>
      <c r="C63" s="46">
        <f>'S4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75" customHeight="1" x14ac:dyDescent="0.2">
      <c r="A64" s="47">
        <f>'S4 Maquette'!B64</f>
        <v>0</v>
      </c>
      <c r="B64" s="47">
        <f>'S4 Maquette'!C64</f>
        <v>0</v>
      </c>
      <c r="C64" s="46">
        <f>'S4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75" customHeight="1" x14ac:dyDescent="0.2">
      <c r="A65" s="47">
        <f>'S4 Maquette'!B65</f>
        <v>0</v>
      </c>
      <c r="B65" s="47">
        <f>'S4 Maquette'!C65</f>
        <v>0</v>
      </c>
      <c r="C65" s="46">
        <f>'S4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75" customHeight="1" x14ac:dyDescent="0.2">
      <c r="A66" s="47">
        <f>'S4 Maquette'!B66</f>
        <v>0</v>
      </c>
      <c r="B66" s="47">
        <f>'S4 Maquette'!C66</f>
        <v>0</v>
      </c>
      <c r="C66" s="46">
        <f>'S4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75" customHeight="1" x14ac:dyDescent="0.2">
      <c r="A67" s="47">
        <f>'S4 Maquette'!B67</f>
        <v>0</v>
      </c>
      <c r="B67" s="47">
        <f>'S4 Maquette'!C67</f>
        <v>0</v>
      </c>
      <c r="C67" s="46">
        <f>'S4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75" customHeight="1" x14ac:dyDescent="0.2">
      <c r="A68" s="47">
        <f>'S4 Maquette'!B68</f>
        <v>0</v>
      </c>
      <c r="B68" s="47">
        <f>'S4 Maquette'!C68</f>
        <v>0</v>
      </c>
      <c r="C68" s="46">
        <f>'S4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75" customHeight="1" x14ac:dyDescent="0.2">
      <c r="A69" s="47">
        <f>'S4 Maquette'!B69</f>
        <v>0</v>
      </c>
      <c r="B69" s="47">
        <f>'S4 Maquette'!C69</f>
        <v>0</v>
      </c>
      <c r="C69" s="46">
        <f>'S4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75" customHeight="1" x14ac:dyDescent="0.2">
      <c r="A70" s="47">
        <f>'S4 Maquette'!B70</f>
        <v>0</v>
      </c>
      <c r="B70" s="47">
        <f>'S4 Maquette'!C70</f>
        <v>0</v>
      </c>
      <c r="C70" s="46">
        <f>'S4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75" customHeight="1" x14ac:dyDescent="0.2">
      <c r="A71" s="47">
        <f>'S4 Maquette'!B71</f>
        <v>0</v>
      </c>
      <c r="B71" s="47">
        <f>'S4 Maquette'!C71</f>
        <v>0</v>
      </c>
      <c r="C71" s="46">
        <f>'S4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75" customHeight="1" x14ac:dyDescent="0.2">
      <c r="A72" s="47">
        <f>'S4 Maquette'!B72</f>
        <v>0</v>
      </c>
      <c r="B72" s="47">
        <f>'S4 Maquette'!C72</f>
        <v>0</v>
      </c>
      <c r="C72" s="46">
        <f>'S4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75" customHeight="1" x14ac:dyDescent="0.2">
      <c r="A73" s="47">
        <f>'S4 Maquette'!B73</f>
        <v>0</v>
      </c>
      <c r="B73" s="47">
        <f>'S4 Maquette'!C73</f>
        <v>0</v>
      </c>
      <c r="C73" s="46">
        <f>'S4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75" customHeight="1" x14ac:dyDescent="0.2">
      <c r="A74" s="47">
        <f>'S4 Maquette'!B74</f>
        <v>0</v>
      </c>
      <c r="B74" s="47">
        <f>'S4 Maquette'!C74</f>
        <v>0</v>
      </c>
      <c r="C74" s="46">
        <f>'S4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75" customHeight="1" x14ac:dyDescent="0.2">
      <c r="A75" s="47">
        <f>'S4 Maquette'!B75</f>
        <v>0</v>
      </c>
      <c r="B75" s="47">
        <f>'S4 Maquette'!C75</f>
        <v>0</v>
      </c>
      <c r="C75" s="46">
        <f>'S4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75" customHeight="1" x14ac:dyDescent="0.2">
      <c r="A76" s="47">
        <f>'S4 Maquette'!B76</f>
        <v>0</v>
      </c>
      <c r="B76" s="47">
        <f>'S4 Maquette'!C76</f>
        <v>0</v>
      </c>
      <c r="C76" s="46">
        <f>'S4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75" customHeight="1" x14ac:dyDescent="0.2">
      <c r="A77" s="47">
        <f>'S4 Maquette'!B77</f>
        <v>0</v>
      </c>
      <c r="B77" s="47">
        <f>'S4 Maquette'!C77</f>
        <v>0</v>
      </c>
      <c r="C77" s="46">
        <f>'S4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75" customHeight="1" x14ac:dyDescent="0.2">
      <c r="A78" s="47">
        <f>'S4 Maquette'!B78</f>
        <v>0</v>
      </c>
      <c r="B78" s="47">
        <f>'S4 Maquette'!C78</f>
        <v>0</v>
      </c>
      <c r="C78" s="46">
        <f>'S4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75" customHeight="1" x14ac:dyDescent="0.2">
      <c r="A79" s="47">
        <f>'S4 Maquette'!B79</f>
        <v>0</v>
      </c>
      <c r="B79" s="47">
        <f>'S4 Maquette'!C79</f>
        <v>0</v>
      </c>
      <c r="C79" s="46">
        <f>'S4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75" customHeight="1" x14ac:dyDescent="0.2">
      <c r="A80" s="47">
        <f>'S4 Maquette'!B80</f>
        <v>0</v>
      </c>
      <c r="B80" s="47">
        <f>'S4 Maquette'!C80</f>
        <v>0</v>
      </c>
      <c r="C80" s="46">
        <f>'S4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75" customHeight="1" x14ac:dyDescent="0.2">
      <c r="A81" s="47">
        <f>'S4 Maquette'!B81</f>
        <v>0</v>
      </c>
      <c r="B81" s="47">
        <f>'S4 Maquette'!C81</f>
        <v>0</v>
      </c>
      <c r="C81" s="46">
        <f>'S4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75" customHeight="1" x14ac:dyDescent="0.2">
      <c r="A82" s="47">
        <f>'S4 Maquette'!B82</f>
        <v>0</v>
      </c>
      <c r="B82" s="47">
        <f>'S4 Maquette'!C82</f>
        <v>0</v>
      </c>
      <c r="C82" s="46">
        <f>'S4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75" customHeight="1" x14ac:dyDescent="0.2">
      <c r="A83" s="47">
        <f>'S4 Maquette'!B83</f>
        <v>0</v>
      </c>
      <c r="B83" s="47">
        <f>'S4 Maquette'!C83</f>
        <v>0</v>
      </c>
      <c r="C83" s="46">
        <f>'S4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75" customHeight="1" x14ac:dyDescent="0.2">
      <c r="A84" s="47">
        <f>'S4 Maquette'!B84</f>
        <v>0</v>
      </c>
      <c r="B84" s="47">
        <f>'S4 Maquette'!C84</f>
        <v>0</v>
      </c>
      <c r="C84" s="46">
        <f>'S4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75" customHeight="1" x14ac:dyDescent="0.2">
      <c r="A85" s="47">
        <f>'S4 Maquette'!B85</f>
        <v>0</v>
      </c>
      <c r="B85" s="47">
        <f>'S4 Maquette'!C85</f>
        <v>0</v>
      </c>
      <c r="C85" s="46">
        <f>'S4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75" customHeight="1" x14ac:dyDescent="0.2">
      <c r="A86" s="47">
        <f>'S4 Maquette'!B86</f>
        <v>0</v>
      </c>
      <c r="B86" s="47">
        <f>'S4 Maquette'!C86</f>
        <v>0</v>
      </c>
      <c r="C86" s="46">
        <f>'S4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75" customHeight="1" x14ac:dyDescent="0.2">
      <c r="A87" s="47">
        <f>'S4 Maquette'!B87</f>
        <v>0</v>
      </c>
      <c r="B87" s="47">
        <f>'S4 Maquette'!C87</f>
        <v>0</v>
      </c>
      <c r="C87" s="46">
        <f>'S4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75" customHeight="1" x14ac:dyDescent="0.2">
      <c r="A88" s="47">
        <f>'S4 Maquette'!B88</f>
        <v>0</v>
      </c>
      <c r="B88" s="47">
        <f>'S4 Maquette'!C88</f>
        <v>0</v>
      </c>
      <c r="C88" s="46">
        <f>'S4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75" customHeight="1" x14ac:dyDescent="0.2">
      <c r="A89" s="47">
        <f>'S4 Maquette'!B89</f>
        <v>0</v>
      </c>
      <c r="B89" s="47">
        <f>'S4 Maquette'!C89</f>
        <v>0</v>
      </c>
      <c r="C89" s="46">
        <f>'S4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75" customHeight="1" x14ac:dyDescent="0.2">
      <c r="A90" s="47">
        <f>'S4 Maquette'!B90</f>
        <v>0</v>
      </c>
      <c r="B90" s="47">
        <f>'S4 Maquette'!C90</f>
        <v>0</v>
      </c>
      <c r="C90" s="46">
        <f>'S4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75" customHeight="1" x14ac:dyDescent="0.2">
      <c r="A91" s="47">
        <f>'S4 Maquette'!B91</f>
        <v>0</v>
      </c>
      <c r="B91" s="47">
        <f>'S4 Maquette'!C91</f>
        <v>0</v>
      </c>
      <c r="C91" s="46">
        <f>'S4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75" customHeight="1" x14ac:dyDescent="0.2">
      <c r="A92" s="47">
        <f>'S4 Maquette'!B92</f>
        <v>0</v>
      </c>
      <c r="B92" s="47">
        <f>'S4 Maquette'!C92</f>
        <v>0</v>
      </c>
      <c r="C92" s="46">
        <f>'S4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75" customHeight="1" x14ac:dyDescent="0.2">
      <c r="A93" s="47">
        <f>'S4 Maquette'!B93</f>
        <v>0</v>
      </c>
      <c r="B93" s="47">
        <f>'S4 Maquette'!C93</f>
        <v>0</v>
      </c>
      <c r="C93" s="46">
        <f>'S4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75" customHeight="1" x14ac:dyDescent="0.2">
      <c r="A94" s="47">
        <f>'S4 Maquette'!B94</f>
        <v>0</v>
      </c>
      <c r="B94" s="47">
        <f>'S4 Maquette'!C94</f>
        <v>0</v>
      </c>
      <c r="C94" s="46">
        <f>'S4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75" customHeight="1" x14ac:dyDescent="0.2">
      <c r="A95" s="47">
        <f>'S4 Maquette'!B95</f>
        <v>0</v>
      </c>
      <c r="B95" s="47">
        <f>'S4 Maquette'!C95</f>
        <v>0</v>
      </c>
      <c r="C95" s="46">
        <f>'S4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75" customHeight="1" x14ac:dyDescent="0.2">
      <c r="A96" s="47">
        <f>'S4 Maquette'!B96</f>
        <v>0</v>
      </c>
      <c r="B96" s="47">
        <f>'S4 Maquette'!C96</f>
        <v>0</v>
      </c>
      <c r="C96" s="46">
        <f>'S4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75" customHeight="1" x14ac:dyDescent="0.2">
      <c r="A97" s="47">
        <f>'S4 Maquette'!B97</f>
        <v>0</v>
      </c>
      <c r="B97" s="47">
        <f>'S4 Maquette'!C97</f>
        <v>0</v>
      </c>
      <c r="C97" s="46">
        <f>'S4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75" customHeight="1" x14ac:dyDescent="0.2">
      <c r="A98" s="47">
        <f>'S4 Maquette'!B98</f>
        <v>0</v>
      </c>
      <c r="B98" s="47">
        <f>'S4 Maquette'!C98</f>
        <v>0</v>
      </c>
      <c r="C98" s="46">
        <f>'S4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75" customHeight="1" x14ac:dyDescent="0.2">
      <c r="A99" s="47">
        <f>'S4 Maquette'!B99</f>
        <v>0</v>
      </c>
      <c r="B99" s="47">
        <f>'S4 Maquette'!C99</f>
        <v>0</v>
      </c>
      <c r="C99" s="46">
        <f>'S4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75" customHeight="1" x14ac:dyDescent="0.2">
      <c r="A100" s="47">
        <f>'S4 Maquette'!B100</f>
        <v>0</v>
      </c>
      <c r="B100" s="47">
        <f>'S4 Maquette'!C100</f>
        <v>0</v>
      </c>
      <c r="C100" s="46">
        <f>'S4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75" customHeight="1" x14ac:dyDescent="0.2">
      <c r="A101" s="47">
        <f>'S4 Maquette'!B101</f>
        <v>0</v>
      </c>
      <c r="B101" s="47">
        <f>'S4 Maquette'!C101</f>
        <v>0</v>
      </c>
      <c r="C101" s="46">
        <f>'S4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75" customHeight="1" x14ac:dyDescent="0.2">
      <c r="A102" s="47">
        <f>'S4 Maquette'!B102</f>
        <v>0</v>
      </c>
      <c r="B102" s="47">
        <f>'S4 Maquette'!C102</f>
        <v>0</v>
      </c>
      <c r="C102" s="46">
        <f>'S4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75" customHeight="1" x14ac:dyDescent="0.2">
      <c r="A103" s="47">
        <f>'S4 Maquette'!B103</f>
        <v>0</v>
      </c>
      <c r="B103" s="47">
        <f>'S4 Maquette'!C103</f>
        <v>0</v>
      </c>
      <c r="C103" s="46">
        <f>'S4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75" customHeight="1" x14ac:dyDescent="0.2">
      <c r="A104" s="47">
        <f>'S4 Maquette'!B104</f>
        <v>0</v>
      </c>
      <c r="B104" s="47">
        <f>'S4 Maquette'!C104</f>
        <v>0</v>
      </c>
      <c r="C104" s="46">
        <f>'S4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75" customHeight="1" x14ac:dyDescent="0.2">
      <c r="A105" s="47">
        <f>'S4 Maquette'!B105</f>
        <v>0</v>
      </c>
      <c r="B105" s="47">
        <f>'S4 Maquette'!C105</f>
        <v>0</v>
      </c>
      <c r="C105" s="46">
        <f>'S4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75" customHeight="1" x14ac:dyDescent="0.2">
      <c r="A106" s="47">
        <f>'S4 Maquette'!B106</f>
        <v>0</v>
      </c>
      <c r="B106" s="47">
        <f>'S4 Maquette'!C106</f>
        <v>0</v>
      </c>
      <c r="C106" s="46">
        <f>'S4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75" customHeight="1" x14ac:dyDescent="0.2">
      <c r="A107" s="47">
        <f>'S4 Maquette'!B107</f>
        <v>0</v>
      </c>
      <c r="B107" s="47">
        <f>'S4 Maquette'!C107</f>
        <v>0</v>
      </c>
      <c r="C107" s="46">
        <f>'S4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75" customHeight="1" x14ac:dyDescent="0.2">
      <c r="A108" s="47">
        <f>'S4 Maquette'!B108</f>
        <v>0</v>
      </c>
      <c r="B108" s="47">
        <f>'S4 Maquette'!C108</f>
        <v>0</v>
      </c>
      <c r="C108" s="46">
        <f>'S4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75" customHeight="1" x14ac:dyDescent="0.2">
      <c r="A109" s="47">
        <f>'S4 Maquette'!B109</f>
        <v>0</v>
      </c>
      <c r="B109" s="47">
        <f>'S4 Maquette'!C109</f>
        <v>0</v>
      </c>
      <c r="C109" s="46">
        <f>'S4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75" customHeight="1" x14ac:dyDescent="0.2">
      <c r="A110" s="47">
        <f>'S4 Maquette'!B110</f>
        <v>0</v>
      </c>
      <c r="B110" s="47">
        <f>'S4 Maquette'!C110</f>
        <v>0</v>
      </c>
      <c r="C110" s="46">
        <f>'S4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75" customHeight="1" x14ac:dyDescent="0.2">
      <c r="A111" s="47">
        <f>'S4 Maquette'!B111</f>
        <v>0</v>
      </c>
      <c r="B111" s="47">
        <f>'S4 Maquette'!C111</f>
        <v>0</v>
      </c>
      <c r="C111" s="46">
        <f>'S4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75" customHeight="1" x14ac:dyDescent="0.2">
      <c r="A112" s="47">
        <f>'S4 Maquette'!B112</f>
        <v>0</v>
      </c>
      <c r="B112" s="47">
        <f>'S4 Maquette'!C112</f>
        <v>0</v>
      </c>
      <c r="C112" s="46">
        <f>'S4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75" customHeight="1" x14ac:dyDescent="0.2">
      <c r="A113" s="47">
        <f>'S4 Maquette'!B113</f>
        <v>0</v>
      </c>
      <c r="B113" s="47">
        <f>'S4 Maquette'!C113</f>
        <v>0</v>
      </c>
      <c r="C113" s="46">
        <f>'S4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75" customHeight="1" x14ac:dyDescent="0.2">
      <c r="A114" s="47">
        <f>'S4 Maquette'!B114</f>
        <v>0</v>
      </c>
      <c r="B114" s="47">
        <f>'S4 Maquette'!C114</f>
        <v>0</v>
      </c>
      <c r="C114" s="46">
        <f>'S4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75" customHeight="1" x14ac:dyDescent="0.2">
      <c r="A115" s="47">
        <f>'S4 Maquette'!B115</f>
        <v>0</v>
      </c>
      <c r="B115" s="47">
        <f>'S4 Maquette'!C115</f>
        <v>0</v>
      </c>
      <c r="C115" s="46">
        <f>'S4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75" customHeight="1" x14ac:dyDescent="0.2">
      <c r="A116" s="47">
        <f>'S4 Maquette'!B116</f>
        <v>0</v>
      </c>
      <c r="B116" s="47">
        <f>'S4 Maquette'!C116</f>
        <v>0</v>
      </c>
      <c r="C116" s="46">
        <f>'S4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75" customHeight="1" x14ac:dyDescent="0.2">
      <c r="A117" s="47">
        <f>'S4 Maquette'!B117</f>
        <v>0</v>
      </c>
      <c r="B117" s="47">
        <f>'S4 Maquette'!C117</f>
        <v>0</v>
      </c>
      <c r="C117" s="46">
        <f>'S4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75" customHeight="1" x14ac:dyDescent="0.2">
      <c r="A118" s="47">
        <f>'S4 Maquette'!B118</f>
        <v>0</v>
      </c>
      <c r="B118" s="47">
        <f>'S4 Maquette'!C118</f>
        <v>0</v>
      </c>
      <c r="C118" s="46">
        <f>'S4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75" customHeight="1" x14ac:dyDescent="0.2">
      <c r="A119" s="47">
        <f>'S4 Maquette'!B119</f>
        <v>0</v>
      </c>
      <c r="B119" s="47">
        <f>'S4 Maquette'!C119</f>
        <v>0</v>
      </c>
      <c r="C119" s="46">
        <f>'S4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75" customHeight="1" x14ac:dyDescent="0.2">
      <c r="A120" s="47">
        <f>'S4 Maquette'!B120</f>
        <v>0</v>
      </c>
      <c r="B120" s="47">
        <f>'S4 Maquette'!C120</f>
        <v>0</v>
      </c>
      <c r="C120" s="46">
        <f>'S4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75" customHeight="1" x14ac:dyDescent="0.2">
      <c r="A121" s="47">
        <f>'S4 Maquette'!B121</f>
        <v>0</v>
      </c>
      <c r="B121" s="47">
        <f>'S4 Maquette'!C121</f>
        <v>0</v>
      </c>
      <c r="C121" s="46">
        <f>'S4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75" customHeight="1" x14ac:dyDescent="0.2">
      <c r="A122" s="47">
        <f>'S4 Maquette'!B122</f>
        <v>0</v>
      </c>
      <c r="B122" s="47">
        <f>'S4 Maquette'!C122</f>
        <v>0</v>
      </c>
      <c r="C122" s="46">
        <f>'S4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75" customHeight="1" x14ac:dyDescent="0.2">
      <c r="A123" s="47">
        <f>'S4 Maquette'!B123</f>
        <v>0</v>
      </c>
      <c r="B123" s="47">
        <f>'S4 Maquette'!C123</f>
        <v>0</v>
      </c>
      <c r="C123" s="46">
        <f>'S4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75" customHeight="1" x14ac:dyDescent="0.2">
      <c r="A124" s="47">
        <f>'S4 Maquette'!B124</f>
        <v>0</v>
      </c>
      <c r="B124" s="47">
        <f>'S4 Maquette'!C124</f>
        <v>0</v>
      </c>
      <c r="C124" s="46">
        <f>'S4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75" customHeight="1" x14ac:dyDescent="0.2">
      <c r="A125" s="47">
        <f>'S4 Maquette'!B125</f>
        <v>0</v>
      </c>
      <c r="B125" s="47">
        <f>'S4 Maquette'!C125</f>
        <v>0</v>
      </c>
      <c r="C125" s="46">
        <f>'S4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75" customHeight="1" x14ac:dyDescent="0.2">
      <c r="A126" s="47">
        <f>'S4 Maquette'!B126</f>
        <v>0</v>
      </c>
      <c r="B126" s="47">
        <f>'S4 Maquette'!C126</f>
        <v>0</v>
      </c>
      <c r="C126" s="46">
        <f>'S4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75" customHeight="1" x14ac:dyDescent="0.2">
      <c r="A127" s="47">
        <f>'S4 Maquette'!B127</f>
        <v>0</v>
      </c>
      <c r="B127" s="47">
        <f>'S4 Maquette'!C127</f>
        <v>0</v>
      </c>
      <c r="C127" s="46">
        <f>'S4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75" customHeight="1" x14ac:dyDescent="0.2">
      <c r="A128" s="47">
        <f>'S4 Maquette'!B128</f>
        <v>0</v>
      </c>
      <c r="B128" s="47">
        <f>'S4 Maquette'!C128</f>
        <v>0</v>
      </c>
      <c r="C128" s="46">
        <f>'S4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75" customHeight="1" x14ac:dyDescent="0.2">
      <c r="A129" s="47">
        <f>'S4 Maquette'!B129</f>
        <v>0</v>
      </c>
      <c r="B129" s="47">
        <f>'S4 Maquette'!C129</f>
        <v>0</v>
      </c>
      <c r="C129" s="46">
        <f>'S4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75" customHeight="1" x14ac:dyDescent="0.2">
      <c r="A130" s="47">
        <f>'S4 Maquette'!B130</f>
        <v>0</v>
      </c>
      <c r="B130" s="47">
        <f>'S4 Maquette'!C130</f>
        <v>0</v>
      </c>
      <c r="C130" s="46">
        <f>'S4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75" customHeight="1" x14ac:dyDescent="0.2">
      <c r="A131" s="47">
        <f>'S4 Maquette'!B131</f>
        <v>0</v>
      </c>
      <c r="B131" s="47">
        <f>'S4 Maquette'!C131</f>
        <v>0</v>
      </c>
      <c r="C131" s="46">
        <f>'S4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75" customHeight="1" x14ac:dyDescent="0.2">
      <c r="A132" s="47">
        <f>'S4 Maquette'!B132</f>
        <v>0</v>
      </c>
      <c r="B132" s="47">
        <f>'S4 Maquette'!C132</f>
        <v>0</v>
      </c>
      <c r="C132" s="46">
        <f>'S4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75" customHeight="1" x14ac:dyDescent="0.2">
      <c r="A133" s="47">
        <f>'S4 Maquette'!B133</f>
        <v>0</v>
      </c>
      <c r="B133" s="47">
        <f>'S4 Maquette'!C133</f>
        <v>0</v>
      </c>
      <c r="C133" s="46">
        <f>'S4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75" customHeight="1" x14ac:dyDescent="0.2">
      <c r="A134" s="47">
        <f>'S4 Maquette'!B134</f>
        <v>0</v>
      </c>
      <c r="B134" s="47">
        <f>'S4 Maquette'!C134</f>
        <v>0</v>
      </c>
      <c r="C134" s="46">
        <f>'S4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75" customHeight="1" x14ac:dyDescent="0.2">
      <c r="A135" s="47">
        <f>'S4 Maquette'!B135</f>
        <v>0</v>
      </c>
      <c r="B135" s="47">
        <f>'S4 Maquette'!C135</f>
        <v>0</v>
      </c>
      <c r="C135" s="46">
        <f>'S4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75" customHeight="1" x14ac:dyDescent="0.2">
      <c r="A136" s="47">
        <f>'S4 Maquette'!B136</f>
        <v>0</v>
      </c>
      <c r="B136" s="47">
        <f>'S4 Maquette'!C136</f>
        <v>0</v>
      </c>
      <c r="C136" s="46">
        <f>'S4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75" customHeight="1" x14ac:dyDescent="0.2">
      <c r="A137" s="47">
        <f>'S4 Maquette'!B137</f>
        <v>0</v>
      </c>
      <c r="B137" s="47">
        <f>'S4 Maquette'!C137</f>
        <v>0</v>
      </c>
      <c r="C137" s="46">
        <f>'S4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75" customHeight="1" x14ac:dyDescent="0.2">
      <c r="A138" s="47">
        <f>'S4 Maquette'!B138</f>
        <v>0</v>
      </c>
      <c r="B138" s="47">
        <f>'S4 Maquette'!C138</f>
        <v>0</v>
      </c>
      <c r="C138" s="46">
        <f>'S4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75" customHeight="1" x14ac:dyDescent="0.2">
      <c r="A139" s="47">
        <f>'S4 Maquette'!B139</f>
        <v>0</v>
      </c>
      <c r="B139" s="47">
        <f>'S4 Maquette'!C139</f>
        <v>0</v>
      </c>
      <c r="C139" s="46">
        <f>'S4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75" customHeight="1" x14ac:dyDescent="0.2">
      <c r="A140" s="47">
        <f>'S4 Maquette'!B140</f>
        <v>0</v>
      </c>
      <c r="B140" s="47">
        <f>'S4 Maquette'!C140</f>
        <v>0</v>
      </c>
      <c r="C140" s="46">
        <f>'S4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75" customHeight="1" x14ac:dyDescent="0.2">
      <c r="A141" s="47">
        <f>'S4 Maquette'!B141</f>
        <v>0</v>
      </c>
      <c r="B141" s="47">
        <f>'S4 Maquette'!C141</f>
        <v>0</v>
      </c>
      <c r="C141" s="46">
        <f>'S4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75" customHeight="1" x14ac:dyDescent="0.2">
      <c r="A142" s="47">
        <f>'S4 Maquette'!B142</f>
        <v>0</v>
      </c>
      <c r="B142" s="47">
        <f>'S4 Maquette'!C142</f>
        <v>0</v>
      </c>
      <c r="C142" s="46">
        <f>'S4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75" customHeight="1" x14ac:dyDescent="0.2">
      <c r="A143" s="47">
        <f>'S4 Maquette'!B143</f>
        <v>0</v>
      </c>
      <c r="B143" s="47">
        <f>'S4 Maquette'!C143</f>
        <v>0</v>
      </c>
      <c r="C143" s="46">
        <f>'S4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75" customHeight="1" x14ac:dyDescent="0.2">
      <c r="A144" s="47">
        <f>'S4 Maquette'!B144</f>
        <v>0</v>
      </c>
      <c r="B144" s="47">
        <f>'S4 Maquette'!C144</f>
        <v>0</v>
      </c>
      <c r="C144" s="46">
        <f>'S4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75" customHeight="1" x14ac:dyDescent="0.2">
      <c r="A145" s="47">
        <f>'S4 Maquette'!B145</f>
        <v>0</v>
      </c>
      <c r="B145" s="47">
        <f>'S4 Maquette'!C145</f>
        <v>0</v>
      </c>
      <c r="C145" s="46">
        <f>'S4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75" customHeight="1" x14ac:dyDescent="0.2">
      <c r="A146" s="47">
        <f>'S4 Maquette'!B146</f>
        <v>0</v>
      </c>
      <c r="B146" s="47">
        <f>'S4 Maquette'!C146</f>
        <v>0</v>
      </c>
      <c r="C146" s="46">
        <f>'S4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75" customHeight="1" x14ac:dyDescent="0.2">
      <c r="A147" s="47">
        <f>'S4 Maquette'!B147</f>
        <v>0</v>
      </c>
      <c r="B147" s="47">
        <f>'S4 Maquette'!C147</f>
        <v>0</v>
      </c>
      <c r="C147" s="46">
        <f>'S4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75" customHeight="1" x14ac:dyDescent="0.2">
      <c r="A148" s="47">
        <f>'S4 Maquette'!B148</f>
        <v>0</v>
      </c>
      <c r="B148" s="47">
        <f>'S4 Maquette'!C148</f>
        <v>0</v>
      </c>
      <c r="C148" s="46">
        <f>'S4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75" customHeight="1" x14ac:dyDescent="0.2">
      <c r="A149" s="47">
        <f>'S4 Maquette'!B149</f>
        <v>0</v>
      </c>
      <c r="B149" s="47">
        <f>'S4 Maquette'!C149</f>
        <v>0</v>
      </c>
      <c r="C149" s="46">
        <f>'S4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75" customHeight="1" x14ac:dyDescent="0.2">
      <c r="A150" s="47">
        <f>'S4 Maquette'!B150</f>
        <v>0</v>
      </c>
      <c r="B150" s="47">
        <f>'S4 Maquette'!C150</f>
        <v>0</v>
      </c>
      <c r="C150" s="46">
        <f>'S4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75" customHeight="1" x14ac:dyDescent="0.2">
      <c r="A151" s="47">
        <f>'S4 Maquette'!B151</f>
        <v>0</v>
      </c>
      <c r="B151" s="47">
        <f>'S4 Maquette'!C151</f>
        <v>0</v>
      </c>
      <c r="C151" s="46">
        <f>'S4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75" customHeight="1" x14ac:dyDescent="0.2">
      <c r="A152" s="47">
        <f>'S4 Maquette'!B152</f>
        <v>0</v>
      </c>
      <c r="B152" s="47">
        <f>'S4 Maquette'!C152</f>
        <v>0</v>
      </c>
      <c r="C152" s="46">
        <f>'S4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75" customHeight="1" x14ac:dyDescent="0.2">
      <c r="A153" s="47">
        <f>'S4 Maquette'!B153</f>
        <v>0</v>
      </c>
      <c r="B153" s="47">
        <f>'S4 Maquette'!C153</f>
        <v>0</v>
      </c>
      <c r="C153" s="46">
        <f>'S4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75" customHeight="1" x14ac:dyDescent="0.2">
      <c r="A154" s="47">
        <f>'S4 Maquette'!B154</f>
        <v>0</v>
      </c>
      <c r="B154" s="47">
        <f>'S4 Maquette'!C154</f>
        <v>0</v>
      </c>
      <c r="C154" s="46">
        <f>'S4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75" customHeight="1" x14ac:dyDescent="0.2">
      <c r="A155" s="47">
        <f>'S4 Maquette'!B155</f>
        <v>0</v>
      </c>
      <c r="B155" s="47">
        <f>'S4 Maquette'!C155</f>
        <v>0</v>
      </c>
      <c r="C155" s="46">
        <f>'S4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75" customHeight="1" x14ac:dyDescent="0.2">
      <c r="A156" s="47">
        <f>'S4 Maquette'!B156</f>
        <v>0</v>
      </c>
      <c r="B156" s="47">
        <f>'S4 Maquette'!C156</f>
        <v>0</v>
      </c>
      <c r="C156" s="46">
        <f>'S4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75" customHeight="1" x14ac:dyDescent="0.2">
      <c r="A157" s="47">
        <f>'S4 Maquette'!B157</f>
        <v>0</v>
      </c>
      <c r="B157" s="47">
        <f>'S4 Maquette'!C157</f>
        <v>0</v>
      </c>
      <c r="C157" s="46">
        <f>'S4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75" customHeight="1" x14ac:dyDescent="0.2">
      <c r="A158" s="47">
        <f>'S4 Maquette'!B158</f>
        <v>0</v>
      </c>
      <c r="B158" s="47">
        <f>'S4 Maquette'!C158</f>
        <v>0</v>
      </c>
      <c r="C158" s="46">
        <f>'S4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75" customHeight="1" x14ac:dyDescent="0.2">
      <c r="A159" s="47">
        <f>'S4 Maquette'!B159</f>
        <v>0</v>
      </c>
      <c r="B159" s="47">
        <f>'S4 Maquette'!C159</f>
        <v>0</v>
      </c>
      <c r="C159" s="46">
        <f>'S4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75" customHeight="1" x14ac:dyDescent="0.2">
      <c r="A160" s="47">
        <f>'S4 Maquette'!B160</f>
        <v>0</v>
      </c>
      <c r="B160" s="47">
        <f>'S4 Maquette'!C160</f>
        <v>0</v>
      </c>
      <c r="C160" s="46">
        <f>'S4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75" customHeight="1" x14ac:dyDescent="0.2">
      <c r="A161" s="47">
        <f>'S4 Maquette'!B161</f>
        <v>0</v>
      </c>
      <c r="B161" s="47">
        <f>'S4 Maquette'!C161</f>
        <v>0</v>
      </c>
      <c r="C161" s="46">
        <f>'S4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75" customHeight="1" x14ac:dyDescent="0.2">
      <c r="A162" s="47">
        <f>'S4 Maquette'!B162</f>
        <v>0</v>
      </c>
      <c r="B162" s="47">
        <f>'S4 Maquette'!C162</f>
        <v>0</v>
      </c>
      <c r="C162" s="46">
        <f>'S4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75" customHeight="1" x14ac:dyDescent="0.2">
      <c r="A163" s="47">
        <f>'S4 Maquette'!B163</f>
        <v>0</v>
      </c>
      <c r="B163" s="47">
        <f>'S4 Maquette'!C163</f>
        <v>0</v>
      </c>
      <c r="C163" s="46">
        <f>'S4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75" customHeight="1" x14ac:dyDescent="0.2">
      <c r="A164" s="47">
        <f>'S4 Maquette'!B164</f>
        <v>0</v>
      </c>
      <c r="B164" s="47">
        <f>'S4 Maquette'!C164</f>
        <v>0</v>
      </c>
      <c r="C164" s="46">
        <f>'S4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75" customHeight="1" x14ac:dyDescent="0.2">
      <c r="A165" s="47">
        <f>'S4 Maquette'!B165</f>
        <v>0</v>
      </c>
      <c r="B165" s="47">
        <f>'S4 Maquette'!C165</f>
        <v>0</v>
      </c>
      <c r="C165" s="46">
        <f>'S4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75" customHeight="1" x14ac:dyDescent="0.2">
      <c r="A166" s="47">
        <f>'S4 Maquette'!B166</f>
        <v>0</v>
      </c>
      <c r="B166" s="47">
        <f>'S4 Maquette'!C166</f>
        <v>0</v>
      </c>
      <c r="C166" s="46">
        <f>'S4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75" customHeight="1" x14ac:dyDescent="0.2">
      <c r="A167" s="47">
        <f>'S4 Maquette'!B167</f>
        <v>0</v>
      </c>
      <c r="B167" s="47">
        <f>'S4 Maquette'!C167</f>
        <v>0</v>
      </c>
      <c r="C167" s="46">
        <f>'S4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75" customHeight="1" x14ac:dyDescent="0.2">
      <c r="A168" s="47">
        <f>'S4 Maquette'!B168</f>
        <v>0</v>
      </c>
      <c r="B168" s="47">
        <f>'S4 Maquette'!C168</f>
        <v>0</v>
      </c>
      <c r="C168" s="46">
        <f>'S4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75" customHeight="1" x14ac:dyDescent="0.2">
      <c r="A169" s="47">
        <f>'S4 Maquette'!B169</f>
        <v>0</v>
      </c>
      <c r="B169" s="47">
        <f>'S4 Maquette'!C169</f>
        <v>0</v>
      </c>
      <c r="C169" s="46">
        <f>'S4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75" customHeight="1" x14ac:dyDescent="0.2">
      <c r="A170" s="47">
        <f>'S4 Maquette'!B170</f>
        <v>0</v>
      </c>
      <c r="B170" s="47">
        <f>'S4 Maquette'!C170</f>
        <v>0</v>
      </c>
      <c r="C170" s="46">
        <f>'S4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75" customHeight="1" x14ac:dyDescent="0.2">
      <c r="A171" s="47">
        <f>'S4 Maquette'!B171</f>
        <v>0</v>
      </c>
      <c r="B171" s="47">
        <f>'S4 Maquette'!C171</f>
        <v>0</v>
      </c>
      <c r="C171" s="46">
        <f>'S4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75" customHeight="1" x14ac:dyDescent="0.2">
      <c r="A172" s="47">
        <f>'S4 Maquette'!B172</f>
        <v>0</v>
      </c>
      <c r="B172" s="47">
        <f>'S4 Maquette'!C172</f>
        <v>0</v>
      </c>
      <c r="C172" s="46">
        <f>'S4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75" customHeight="1" x14ac:dyDescent="0.2">
      <c r="A173" s="47">
        <f>'S4 Maquette'!B173</f>
        <v>0</v>
      </c>
      <c r="B173" s="47">
        <f>'S4 Maquette'!C173</f>
        <v>0</v>
      </c>
      <c r="C173" s="46">
        <f>'S4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75" customHeight="1" x14ac:dyDescent="0.2">
      <c r="A174" s="47">
        <f>'S4 Maquette'!B174</f>
        <v>0</v>
      </c>
      <c r="B174" s="47">
        <f>'S4 Maquette'!C174</f>
        <v>0</v>
      </c>
      <c r="C174" s="46">
        <f>'S4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75" customHeight="1" x14ac:dyDescent="0.2">
      <c r="A175" s="47">
        <f>'S4 Maquette'!B175</f>
        <v>0</v>
      </c>
      <c r="B175" s="47">
        <f>'S4 Maquette'!C175</f>
        <v>0</v>
      </c>
      <c r="C175" s="46">
        <f>'S4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75" customHeight="1" x14ac:dyDescent="0.2">
      <c r="A176" s="47">
        <f>'S4 Maquette'!B176</f>
        <v>0</v>
      </c>
      <c r="B176" s="47">
        <f>'S4 Maquette'!C176</f>
        <v>0</v>
      </c>
      <c r="C176" s="46">
        <f>'S4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75" customHeight="1" x14ac:dyDescent="0.2">
      <c r="A177" s="47">
        <f>'S4 Maquette'!B177</f>
        <v>0</v>
      </c>
      <c r="B177" s="47">
        <f>'S4 Maquette'!C177</f>
        <v>0</v>
      </c>
      <c r="C177" s="46">
        <f>'S4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75" customHeight="1" x14ac:dyDescent="0.2">
      <c r="A178" s="47">
        <f>'S4 Maquette'!B178</f>
        <v>0</v>
      </c>
      <c r="B178" s="47">
        <f>'S4 Maquette'!C178</f>
        <v>0</v>
      </c>
      <c r="C178" s="46">
        <f>'S4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75" customHeight="1" x14ac:dyDescent="0.2">
      <c r="A179" s="47">
        <f>'S4 Maquette'!B179</f>
        <v>0</v>
      </c>
      <c r="B179" s="47">
        <f>'S4 Maquette'!C179</f>
        <v>0</v>
      </c>
      <c r="C179" s="46">
        <f>'S4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75" customHeight="1" x14ac:dyDescent="0.2">
      <c r="A180" s="47">
        <f>'S4 Maquette'!B180</f>
        <v>0</v>
      </c>
      <c r="B180" s="47">
        <f>'S4 Maquette'!C180</f>
        <v>0</v>
      </c>
      <c r="C180" s="46">
        <f>'S4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75" customHeight="1" x14ac:dyDescent="0.2">
      <c r="A181" s="47">
        <f>'S4 Maquette'!B181</f>
        <v>0</v>
      </c>
      <c r="B181" s="47">
        <f>'S4 Maquette'!C181</f>
        <v>0</v>
      </c>
      <c r="C181" s="46">
        <f>'S4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75" customHeight="1" x14ac:dyDescent="0.2">
      <c r="A182" s="47">
        <f>'S4 Maquette'!B182</f>
        <v>0</v>
      </c>
      <c r="B182" s="47">
        <f>'S4 Maquette'!C182</f>
        <v>0</v>
      </c>
      <c r="C182" s="46">
        <f>'S4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75" customHeight="1" x14ac:dyDescent="0.2">
      <c r="A183" s="47">
        <f>'S4 Maquette'!B183</f>
        <v>0</v>
      </c>
      <c r="B183" s="47">
        <f>'S4 Maquette'!C183</f>
        <v>0</v>
      </c>
      <c r="C183" s="46">
        <f>'S4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75" customHeight="1" x14ac:dyDescent="0.2">
      <c r="A184" s="47">
        <f>'S4 Maquette'!B184</f>
        <v>0</v>
      </c>
      <c r="B184" s="47">
        <f>'S4 Maquette'!C184</f>
        <v>0</v>
      </c>
      <c r="C184" s="46">
        <f>'S4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75" customHeight="1" x14ac:dyDescent="0.2">
      <c r="A185" s="47">
        <f>'S4 Maquette'!B185</f>
        <v>0</v>
      </c>
      <c r="B185" s="47">
        <f>'S4 Maquette'!C185</f>
        <v>0</v>
      </c>
      <c r="C185" s="46">
        <f>'S4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75" customHeight="1" x14ac:dyDescent="0.2">
      <c r="A186" s="47">
        <f>'S4 Maquette'!B186</f>
        <v>0</v>
      </c>
      <c r="B186" s="47">
        <f>'S4 Maquette'!C186</f>
        <v>0</v>
      </c>
      <c r="C186" s="46">
        <f>'S4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75" customHeight="1" x14ac:dyDescent="0.2">
      <c r="A187" s="47">
        <f>'S4 Maquette'!B187</f>
        <v>0</v>
      </c>
      <c r="B187" s="47">
        <f>'S4 Maquette'!C187</f>
        <v>0</v>
      </c>
      <c r="C187" s="46">
        <f>'S4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75" customHeight="1" x14ac:dyDescent="0.2">
      <c r="A188" s="47">
        <f>'S4 Maquette'!B188</f>
        <v>0</v>
      </c>
      <c r="B188" s="47">
        <f>'S4 Maquette'!C188</f>
        <v>0</v>
      </c>
      <c r="C188" s="46">
        <f>'S4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75" customHeight="1" x14ac:dyDescent="0.2">
      <c r="A189" s="47">
        <f>'S4 Maquette'!B189</f>
        <v>0</v>
      </c>
      <c r="B189" s="47">
        <f>'S4 Maquette'!C189</f>
        <v>0</v>
      </c>
      <c r="C189" s="46">
        <f>'S4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75" customHeight="1" x14ac:dyDescent="0.2">
      <c r="A190" s="47">
        <f>'S4 Maquette'!B190</f>
        <v>0</v>
      </c>
      <c r="B190" s="47">
        <f>'S4 Maquette'!C190</f>
        <v>0</v>
      </c>
      <c r="C190" s="46">
        <f>'S4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75" customHeight="1" x14ac:dyDescent="0.2">
      <c r="A191" s="47">
        <f>'S4 Maquette'!B191</f>
        <v>0</v>
      </c>
      <c r="B191" s="47">
        <f>'S4 Maquette'!C191</f>
        <v>0</v>
      </c>
      <c r="C191" s="46">
        <f>'S4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75" customHeight="1" x14ac:dyDescent="0.2">
      <c r="A192" s="47">
        <f>'S4 Maquette'!B192</f>
        <v>0</v>
      </c>
      <c r="B192" s="47">
        <f>'S4 Maquette'!C192</f>
        <v>0</v>
      </c>
      <c r="C192" s="46">
        <f>'S4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75" customHeight="1" x14ac:dyDescent="0.2">
      <c r="A193" s="47">
        <f>'S4 Maquette'!B193</f>
        <v>0</v>
      </c>
      <c r="B193" s="47">
        <f>'S4 Maquette'!C193</f>
        <v>0</v>
      </c>
      <c r="C193" s="46">
        <f>'S4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75" customHeight="1" x14ac:dyDescent="0.2">
      <c r="A194" s="47">
        <f>'S4 Maquette'!B194</f>
        <v>0</v>
      </c>
      <c r="B194" s="47">
        <f>'S4 Maquette'!C194</f>
        <v>0</v>
      </c>
      <c r="C194" s="46">
        <f>'S4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75" customHeight="1" x14ac:dyDescent="0.2">
      <c r="A195" s="47">
        <f>'S4 Maquette'!B195</f>
        <v>0</v>
      </c>
      <c r="B195" s="47">
        <f>'S4 Maquette'!C195</f>
        <v>0</v>
      </c>
      <c r="C195" s="46">
        <f>'S4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75" customHeight="1" x14ac:dyDescent="0.2">
      <c r="A196" s="47">
        <f>'S4 Maquette'!B196</f>
        <v>0</v>
      </c>
      <c r="B196" s="47">
        <f>'S4 Maquette'!C196</f>
        <v>0</v>
      </c>
      <c r="C196" s="46">
        <f>'S4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75" customHeight="1" x14ac:dyDescent="0.2">
      <c r="A197" s="47">
        <f>'S4 Maquette'!B197</f>
        <v>0</v>
      </c>
      <c r="B197" s="47">
        <f>'S4 Maquette'!C197</f>
        <v>0</v>
      </c>
      <c r="C197" s="46">
        <f>'S4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75" customHeight="1" x14ac:dyDescent="0.2">
      <c r="A198" s="47">
        <f>'S4 Maquette'!B198</f>
        <v>0</v>
      </c>
      <c r="B198" s="47">
        <f>'S4 Maquette'!C198</f>
        <v>0</v>
      </c>
      <c r="C198" s="46">
        <f>'S4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75" customHeight="1" x14ac:dyDescent="0.2">
      <c r="A199" s="47">
        <f>'S4 Maquette'!B199</f>
        <v>0</v>
      </c>
      <c r="B199" s="47">
        <f>'S4 Maquette'!C199</f>
        <v>0</v>
      </c>
      <c r="C199" s="46">
        <f>'S4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75" customHeight="1" x14ac:dyDescent="0.2">
      <c r="A200" s="47">
        <f>'S4 Maquette'!B200</f>
        <v>0</v>
      </c>
      <c r="B200" s="47">
        <f>'S4 Maquette'!C200</f>
        <v>0</v>
      </c>
      <c r="C200" s="46">
        <f>'S4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75" customHeight="1" x14ac:dyDescent="0.2">
      <c r="A201" s="47">
        <f>'S4 Maquette'!B201</f>
        <v>0</v>
      </c>
      <c r="B201" s="47">
        <f>'S4 Maquette'!C201</f>
        <v>0</v>
      </c>
      <c r="C201" s="46">
        <f>'S4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75" customHeight="1" x14ac:dyDescent="0.2">
      <c r="A202" s="47">
        <f>'S4 Maquette'!B202</f>
        <v>0</v>
      </c>
      <c r="B202" s="47">
        <f>'S4 Maquette'!C202</f>
        <v>0</v>
      </c>
      <c r="C202" s="46">
        <f>'S4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75" customHeight="1" x14ac:dyDescent="0.2">
      <c r="A203" s="47">
        <f>'S4 Maquette'!B203</f>
        <v>0</v>
      </c>
      <c r="B203" s="47">
        <f>'S4 Maquette'!C203</f>
        <v>0</v>
      </c>
      <c r="C203" s="46">
        <f>'S4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75" customHeight="1" x14ac:dyDescent="0.2">
      <c r="A204" s="47">
        <f>'S4 Maquette'!B204</f>
        <v>0</v>
      </c>
      <c r="B204" s="47">
        <f>'S4 Maquette'!C204</f>
        <v>0</v>
      </c>
      <c r="C204" s="46">
        <f>'S4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75" customHeight="1" x14ac:dyDescent="0.2">
      <c r="A205" s="47">
        <f>'S4 Maquette'!B205</f>
        <v>0</v>
      </c>
      <c r="B205" s="47">
        <f>'S4 Maquette'!C205</f>
        <v>0</v>
      </c>
      <c r="C205" s="46">
        <f>'S4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75" customHeight="1" x14ac:dyDescent="0.2">
      <c r="A206" s="47">
        <f>'S4 Maquette'!B206</f>
        <v>0</v>
      </c>
      <c r="B206" s="47">
        <f>'S4 Maquette'!C206</f>
        <v>0</v>
      </c>
      <c r="C206" s="46">
        <f>'S4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75" customHeight="1" x14ac:dyDescent="0.2">
      <c r="A207" s="47">
        <f>'S4 Maquette'!B207</f>
        <v>0</v>
      </c>
      <c r="B207" s="47">
        <f>'S4 Maquette'!C207</f>
        <v>0</v>
      </c>
      <c r="C207" s="46">
        <f>'S4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75" customHeight="1" x14ac:dyDescent="0.2">
      <c r="A208" s="47">
        <f>'S4 Maquette'!B208</f>
        <v>0</v>
      </c>
      <c r="B208" s="47">
        <f>'S4 Maquette'!C208</f>
        <v>0</v>
      </c>
      <c r="C208" s="46">
        <f>'S4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75" customHeight="1" x14ac:dyDescent="0.2">
      <c r="A209" s="47">
        <f>'S4 Maquette'!B209</f>
        <v>0</v>
      </c>
      <c r="B209" s="47">
        <f>'S4 Maquette'!C209</f>
        <v>0</v>
      </c>
      <c r="C209" s="46">
        <f>'S4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75" customHeight="1" x14ac:dyDescent="0.2">
      <c r="A210" s="47">
        <f>'S4 Maquette'!B210</f>
        <v>0</v>
      </c>
      <c r="B210" s="47">
        <f>'S4 Maquette'!C210</f>
        <v>0</v>
      </c>
      <c r="C210" s="46">
        <f>'S4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75" customHeight="1" x14ac:dyDescent="0.2">
      <c r="A211" s="47">
        <f>'S4 Maquette'!B211</f>
        <v>0</v>
      </c>
      <c r="B211" s="47">
        <f>'S4 Maquette'!C211</f>
        <v>0</v>
      </c>
      <c r="C211" s="46">
        <f>'S4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75" customHeight="1" x14ac:dyDescent="0.2">
      <c r="A212" s="47">
        <f>'S4 Maquette'!B212</f>
        <v>0</v>
      </c>
      <c r="B212" s="47">
        <f>'S4 Maquette'!C212</f>
        <v>0</v>
      </c>
      <c r="C212" s="46">
        <f>'S4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75" customHeight="1" x14ac:dyDescent="0.2">
      <c r="A213" s="47">
        <f>'S4 Maquette'!B213</f>
        <v>0</v>
      </c>
      <c r="B213" s="47">
        <f>'S4 Maquette'!C213</f>
        <v>0</v>
      </c>
      <c r="C213" s="46">
        <f>'S4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75" customHeight="1" x14ac:dyDescent="0.2">
      <c r="A214" s="47">
        <f>'S4 Maquette'!B214</f>
        <v>0</v>
      </c>
      <c r="B214" s="47">
        <f>'S4 Maquette'!C214</f>
        <v>0</v>
      </c>
      <c r="C214" s="46">
        <f>'S4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75" customHeight="1" x14ac:dyDescent="0.2">
      <c r="A215" s="47">
        <f>'S4 Maquette'!B215</f>
        <v>0</v>
      </c>
      <c r="B215" s="47">
        <f>'S4 Maquette'!C215</f>
        <v>0</v>
      </c>
      <c r="C215" s="46">
        <f>'S4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75" customHeight="1" x14ac:dyDescent="0.2">
      <c r="A216" s="47">
        <f>'S4 Maquette'!B216</f>
        <v>0</v>
      </c>
      <c r="B216" s="47">
        <f>'S4 Maquette'!C216</f>
        <v>0</v>
      </c>
      <c r="C216" s="46">
        <f>'S4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75" customHeight="1" x14ac:dyDescent="0.2">
      <c r="A217" s="47">
        <f>'S4 Maquette'!B217</f>
        <v>0</v>
      </c>
      <c r="B217" s="47">
        <f>'S4 Maquette'!C217</f>
        <v>0</v>
      </c>
      <c r="C217" s="46">
        <f>'S4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75" customHeight="1" x14ac:dyDescent="0.2">
      <c r="A218" s="47">
        <f>'S4 Maquette'!B218</f>
        <v>0</v>
      </c>
      <c r="B218" s="47">
        <f>'S4 Maquette'!C218</f>
        <v>0</v>
      </c>
      <c r="C218" s="46">
        <f>'S4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75" customHeight="1" x14ac:dyDescent="0.2">
      <c r="A219" s="47">
        <f>'S4 Maquette'!B219</f>
        <v>0</v>
      </c>
      <c r="B219" s="47">
        <f>'S4 Maquette'!C219</f>
        <v>0</v>
      </c>
      <c r="C219" s="46">
        <f>'S4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75" customHeight="1" x14ac:dyDescent="0.2">
      <c r="A220" s="47">
        <f>'S4 Maquette'!B220</f>
        <v>0</v>
      </c>
      <c r="B220" s="47">
        <f>'S4 Maquette'!C220</f>
        <v>0</v>
      </c>
      <c r="C220" s="46">
        <f>'S4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75" customHeight="1" x14ac:dyDescent="0.2">
      <c r="A221" s="47">
        <f>'S4 Maquette'!B221</f>
        <v>0</v>
      </c>
      <c r="B221" s="47">
        <f>'S4 Maquette'!C221</f>
        <v>0</v>
      </c>
      <c r="C221" s="46">
        <f>'S4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75" customHeight="1" x14ac:dyDescent="0.2">
      <c r="A222" s="47">
        <f>'S4 Maquette'!B222</f>
        <v>0</v>
      </c>
      <c r="B222" s="47">
        <f>'S4 Maquette'!C222</f>
        <v>0</v>
      </c>
      <c r="C222" s="46">
        <f>'S4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75" customHeight="1" x14ac:dyDescent="0.2">
      <c r="A223" s="47">
        <f>'S4 Maquette'!B223</f>
        <v>0</v>
      </c>
      <c r="B223" s="47">
        <f>'S4 Maquette'!C223</f>
        <v>0</v>
      </c>
      <c r="C223" s="46">
        <f>'S4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75" customHeight="1" x14ac:dyDescent="0.2">
      <c r="A224" s="47">
        <f>'S4 Maquette'!B224</f>
        <v>0</v>
      </c>
      <c r="B224" s="47">
        <f>'S4 Maquette'!C224</f>
        <v>0</v>
      </c>
      <c r="C224" s="46">
        <f>'S4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75" customHeight="1" x14ac:dyDescent="0.2">
      <c r="A225" s="47">
        <f>'S4 Maquette'!B225</f>
        <v>0</v>
      </c>
      <c r="B225" s="47">
        <f>'S4 Maquette'!C225</f>
        <v>0</v>
      </c>
      <c r="C225" s="46">
        <f>'S4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75" customHeight="1" x14ac:dyDescent="0.2">
      <c r="A226" s="47">
        <f>'S4 Maquette'!B226</f>
        <v>0</v>
      </c>
      <c r="B226" s="47">
        <f>'S4 Maquette'!C226</f>
        <v>0</v>
      </c>
      <c r="C226" s="46">
        <f>'S4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75" customHeight="1" x14ac:dyDescent="0.2">
      <c r="A227" s="47">
        <f>'S4 Maquette'!B227</f>
        <v>0</v>
      </c>
      <c r="B227" s="47">
        <f>'S4 Maquette'!C227</f>
        <v>0</v>
      </c>
      <c r="C227" s="46">
        <f>'S4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75" customHeight="1" x14ac:dyDescent="0.2">
      <c r="A228" s="47">
        <f>'S4 Maquette'!B228</f>
        <v>0</v>
      </c>
      <c r="B228" s="47">
        <f>'S4 Maquette'!C228</f>
        <v>0</v>
      </c>
      <c r="C228" s="46">
        <f>'S4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75" customHeight="1" x14ac:dyDescent="0.2">
      <c r="A229" s="47">
        <f>'S4 Maquette'!B229</f>
        <v>0</v>
      </c>
      <c r="B229" s="47">
        <f>'S4 Maquette'!C229</f>
        <v>0</v>
      </c>
      <c r="C229" s="46">
        <f>'S4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75" customHeight="1" x14ac:dyDescent="0.2">
      <c r="A230" s="47">
        <f>'S4 Maquette'!B230</f>
        <v>0</v>
      </c>
      <c r="B230" s="47">
        <f>'S4 Maquette'!C230</f>
        <v>0</v>
      </c>
      <c r="C230" s="46">
        <f>'S4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75" customHeight="1" x14ac:dyDescent="0.2">
      <c r="A231" s="47">
        <f>'S4 Maquette'!B231</f>
        <v>0</v>
      </c>
      <c r="B231" s="47">
        <f>'S4 Maquette'!C231</f>
        <v>0</v>
      </c>
      <c r="C231" s="46">
        <f>'S4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75" customHeight="1" x14ac:dyDescent="0.2">
      <c r="A232" s="47">
        <f>'S4 Maquette'!B232</f>
        <v>0</v>
      </c>
      <c r="B232" s="47">
        <f>'S4 Maquette'!C232</f>
        <v>0</v>
      </c>
      <c r="C232" s="46">
        <f>'S4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75" customHeight="1" x14ac:dyDescent="0.2">
      <c r="A233" s="47">
        <f>'S4 Maquette'!B233</f>
        <v>0</v>
      </c>
      <c r="B233" s="47">
        <f>'S4 Maquette'!C233</f>
        <v>0</v>
      </c>
      <c r="C233" s="46">
        <f>'S4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75" customHeight="1" x14ac:dyDescent="0.2">
      <c r="A234" s="47">
        <f>'S4 Maquette'!B234</f>
        <v>0</v>
      </c>
      <c r="B234" s="47">
        <f>'S4 Maquette'!C234</f>
        <v>0</v>
      </c>
      <c r="C234" s="46">
        <f>'S4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75" customHeight="1" x14ac:dyDescent="0.2">
      <c r="A235" s="47">
        <f>'S4 Maquette'!B235</f>
        <v>0</v>
      </c>
      <c r="B235" s="47">
        <f>'S4 Maquette'!C235</f>
        <v>0</v>
      </c>
      <c r="C235" s="46">
        <f>'S4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75" customHeight="1" x14ac:dyDescent="0.2">
      <c r="A236" s="47">
        <f>'S4 Maquette'!B236</f>
        <v>0</v>
      </c>
      <c r="B236" s="47">
        <f>'S4 Maquette'!C236</f>
        <v>0</v>
      </c>
      <c r="C236" s="46">
        <f>'S4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75" customHeight="1" x14ac:dyDescent="0.2">
      <c r="A237" s="47">
        <f>'S4 Maquette'!B237</f>
        <v>0</v>
      </c>
      <c r="B237" s="47">
        <f>'S4 Maquette'!C237</f>
        <v>0</v>
      </c>
      <c r="C237" s="46">
        <f>'S4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75" customHeight="1" x14ac:dyDescent="0.2">
      <c r="A238" s="47">
        <f>'S4 Maquette'!B238</f>
        <v>0</v>
      </c>
      <c r="B238" s="47">
        <f>'S4 Maquette'!C238</f>
        <v>0</v>
      </c>
      <c r="C238" s="46">
        <f>'S4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75" customHeight="1" x14ac:dyDescent="0.2">
      <c r="A239" s="47">
        <f>'S4 Maquette'!B239</f>
        <v>0</v>
      </c>
      <c r="B239" s="47">
        <f>'S4 Maquette'!C239</f>
        <v>0</v>
      </c>
      <c r="C239" s="46">
        <f>'S4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75" customHeight="1" x14ac:dyDescent="0.2">
      <c r="A240" s="47">
        <f>'S4 Maquette'!B240</f>
        <v>0</v>
      </c>
      <c r="B240" s="47">
        <f>'S4 Maquette'!C240</f>
        <v>0</v>
      </c>
      <c r="C240" s="46">
        <f>'S4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75" customHeight="1" x14ac:dyDescent="0.2">
      <c r="A241" s="47">
        <f>'S4 Maquette'!B241</f>
        <v>0</v>
      </c>
      <c r="B241" s="47">
        <f>'S4 Maquette'!C241</f>
        <v>0</v>
      </c>
      <c r="C241" s="46">
        <f>'S4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75" customHeight="1" x14ac:dyDescent="0.2">
      <c r="A242" s="47">
        <f>'S4 Maquette'!B242</f>
        <v>0</v>
      </c>
      <c r="B242" s="47">
        <f>'S4 Maquette'!C242</f>
        <v>0</v>
      </c>
      <c r="C242" s="46">
        <f>'S4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75" customHeight="1" x14ac:dyDescent="0.2">
      <c r="A243" s="47">
        <f>'S4 Maquette'!B243</f>
        <v>0</v>
      </c>
      <c r="B243" s="47">
        <f>'S4 Maquette'!C243</f>
        <v>0</v>
      </c>
      <c r="C243" s="46">
        <f>'S4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75" customHeight="1" x14ac:dyDescent="0.2">
      <c r="A244" s="47">
        <f>'S4 Maquette'!B244</f>
        <v>0</v>
      </c>
      <c r="B244" s="47">
        <f>'S4 Maquette'!C244</f>
        <v>0</v>
      </c>
      <c r="C244" s="46">
        <f>'S4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75" customHeight="1" x14ac:dyDescent="0.2">
      <c r="A245" s="47">
        <f>'S4 Maquette'!B245</f>
        <v>0</v>
      </c>
      <c r="B245" s="47">
        <f>'S4 Maquette'!C245</f>
        <v>0</v>
      </c>
      <c r="C245" s="46">
        <f>'S4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75" customHeight="1" x14ac:dyDescent="0.2">
      <c r="A246" s="47">
        <f>'S4 Maquette'!B246</f>
        <v>0</v>
      </c>
      <c r="B246" s="47">
        <f>'S4 Maquette'!C246</f>
        <v>0</v>
      </c>
      <c r="C246" s="46">
        <f>'S4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75" customHeight="1" x14ac:dyDescent="0.2">
      <c r="A247" s="47">
        <f>'S4 Maquette'!B247</f>
        <v>0</v>
      </c>
      <c r="B247" s="47">
        <f>'S4 Maquette'!C247</f>
        <v>0</v>
      </c>
      <c r="C247" s="46">
        <f>'S4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75" customHeight="1" x14ac:dyDescent="0.2">
      <c r="A248" s="47">
        <f>'S4 Maquette'!B248</f>
        <v>0</v>
      </c>
      <c r="B248" s="47">
        <f>'S4 Maquette'!C248</f>
        <v>0</v>
      </c>
      <c r="C248" s="46">
        <f>'S4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75" customHeight="1" x14ac:dyDescent="0.2">
      <c r="A249" s="47">
        <f>'S4 Maquette'!B249</f>
        <v>0</v>
      </c>
      <c r="B249" s="47">
        <f>'S4 Maquette'!C249</f>
        <v>0</v>
      </c>
      <c r="C249" s="46">
        <f>'S4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75" customHeight="1" x14ac:dyDescent="0.2">
      <c r="A250" s="47">
        <f>'S4 Maquette'!B250</f>
        <v>0</v>
      </c>
      <c r="B250" s="47">
        <f>'S4 Maquette'!C250</f>
        <v>0</v>
      </c>
      <c r="C250" s="46">
        <f>'S4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75" customHeight="1" x14ac:dyDescent="0.2">
      <c r="A251" s="47">
        <f>'S4 Maquette'!B251</f>
        <v>0</v>
      </c>
      <c r="B251" s="47">
        <f>'S4 Maquette'!C251</f>
        <v>0</v>
      </c>
      <c r="C251" s="46">
        <f>'S4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75" customHeight="1" x14ac:dyDescent="0.2">
      <c r="A252" s="47">
        <f>'S4 Maquette'!B252</f>
        <v>0</v>
      </c>
      <c r="B252" s="47">
        <f>'S4 Maquette'!C252</f>
        <v>0</v>
      </c>
      <c r="C252" s="46">
        <f>'S4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75" customHeight="1" x14ac:dyDescent="0.2">
      <c r="A253" s="47">
        <f>'S4 Maquette'!B253</f>
        <v>0</v>
      </c>
      <c r="B253" s="47">
        <f>'S4 Maquette'!C253</f>
        <v>0</v>
      </c>
      <c r="C253" s="46">
        <f>'S4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75" customHeight="1" x14ac:dyDescent="0.2">
      <c r="A254" s="47">
        <f>'S4 Maquette'!B254</f>
        <v>0</v>
      </c>
      <c r="B254" s="47">
        <f>'S4 Maquette'!C254</f>
        <v>0</v>
      </c>
      <c r="C254" s="46">
        <f>'S4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75" customHeight="1" x14ac:dyDescent="0.2">
      <c r="A255" s="47">
        <f>'S4 Maquette'!B255</f>
        <v>0</v>
      </c>
      <c r="B255" s="47">
        <f>'S4 Maquette'!C255</f>
        <v>0</v>
      </c>
      <c r="C255" s="46">
        <f>'S4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75" customHeight="1" x14ac:dyDescent="0.2">
      <c r="A256" s="47">
        <f>'S4 Maquette'!B256</f>
        <v>0</v>
      </c>
      <c r="B256" s="47">
        <f>'S4 Maquette'!C256</f>
        <v>0</v>
      </c>
      <c r="C256" s="46">
        <f>'S4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75" customHeight="1" x14ac:dyDescent="0.2">
      <c r="A257" s="47">
        <f>'S4 Maquette'!B257</f>
        <v>0</v>
      </c>
      <c r="B257" s="47">
        <f>'S4 Maquette'!C257</f>
        <v>0</v>
      </c>
      <c r="C257" s="46">
        <f>'S4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75" customHeight="1" x14ac:dyDescent="0.2">
      <c r="A258" s="47">
        <f>'S4 Maquette'!B258</f>
        <v>0</v>
      </c>
      <c r="B258" s="47">
        <f>'S4 Maquette'!C258</f>
        <v>0</v>
      </c>
      <c r="C258" s="46">
        <f>'S4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75" customHeight="1" x14ac:dyDescent="0.2">
      <c r="A259" s="47">
        <f>'S4 Maquette'!B259</f>
        <v>0</v>
      </c>
      <c r="B259" s="47">
        <f>'S4 Maquette'!C259</f>
        <v>0</v>
      </c>
      <c r="C259" s="46">
        <f>'S4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75" customHeight="1" x14ac:dyDescent="0.2">
      <c r="A260" s="47">
        <f>'S4 Maquette'!B260</f>
        <v>0</v>
      </c>
      <c r="B260" s="47">
        <f>'S4 Maquette'!C260</f>
        <v>0</v>
      </c>
      <c r="C260" s="46">
        <f>'S4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75" customHeight="1" x14ac:dyDescent="0.2">
      <c r="A261" s="47">
        <f>'S4 Maquette'!B261</f>
        <v>0</v>
      </c>
      <c r="B261" s="47">
        <f>'S4 Maquette'!C261</f>
        <v>0</v>
      </c>
      <c r="C261" s="46">
        <f>'S4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75" customHeight="1" x14ac:dyDescent="0.2">
      <c r="A262" s="47">
        <f>'S4 Maquette'!B262</f>
        <v>0</v>
      </c>
      <c r="B262" s="47">
        <f>'S4 Maquette'!C262</f>
        <v>0</v>
      </c>
      <c r="C262" s="46">
        <f>'S4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75" customHeight="1" x14ac:dyDescent="0.2">
      <c r="A263" s="47">
        <f>'S4 Maquette'!B263</f>
        <v>0</v>
      </c>
      <c r="B263" s="47">
        <f>'S4 Maquette'!C263</f>
        <v>0</v>
      </c>
      <c r="C263" s="46">
        <f>'S4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75" customHeight="1" x14ac:dyDescent="0.2">
      <c r="A264" s="47">
        <f>'S4 Maquette'!B264</f>
        <v>0</v>
      </c>
      <c r="B264" s="47">
        <f>'S4 Maquette'!C264</f>
        <v>0</v>
      </c>
      <c r="C264" s="46">
        <f>'S4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75" customHeight="1" x14ac:dyDescent="0.2">
      <c r="A265" s="47">
        <f>'S4 Maquette'!B265</f>
        <v>0</v>
      </c>
      <c r="B265" s="47">
        <f>'S4 Maquette'!C265</f>
        <v>0</v>
      </c>
      <c r="C265" s="46">
        <f>'S4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75" customHeight="1" x14ac:dyDescent="0.2">
      <c r="A266" s="47">
        <f>'S4 Maquette'!B266</f>
        <v>0</v>
      </c>
      <c r="B266" s="47">
        <f>'S4 Maquette'!C266</f>
        <v>0</v>
      </c>
      <c r="C266" s="46">
        <f>'S4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75" customHeight="1" x14ac:dyDescent="0.2">
      <c r="A267" s="47">
        <f>'S4 Maquette'!B267</f>
        <v>0</v>
      </c>
      <c r="B267" s="47">
        <f>'S4 Maquette'!C267</f>
        <v>0</v>
      </c>
      <c r="C267" s="46">
        <f>'S4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75" customHeight="1" x14ac:dyDescent="0.2">
      <c r="A268" s="47">
        <f>'S4 Maquette'!B268</f>
        <v>0</v>
      </c>
      <c r="B268" s="47">
        <f>'S4 Maquette'!C268</f>
        <v>0</v>
      </c>
      <c r="C268" s="46">
        <f>'S4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75" customHeight="1" x14ac:dyDescent="0.2">
      <c r="A269" s="47">
        <f>'S4 Maquette'!B269</f>
        <v>0</v>
      </c>
      <c r="B269" s="47">
        <f>'S4 Maquette'!C269</f>
        <v>0</v>
      </c>
      <c r="C269" s="46">
        <f>'S4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75" customHeight="1" x14ac:dyDescent="0.2">
      <c r="A270" s="47">
        <f>'S4 Maquette'!B270</f>
        <v>0</v>
      </c>
      <c r="B270" s="47">
        <f>'S4 Maquette'!C270</f>
        <v>0</v>
      </c>
      <c r="C270" s="46">
        <f>'S4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75" customHeight="1" x14ac:dyDescent="0.2">
      <c r="A271" s="47">
        <f>'S4 Maquette'!B271</f>
        <v>0</v>
      </c>
      <c r="B271" s="47">
        <f>'S4 Maquette'!C271</f>
        <v>0</v>
      </c>
      <c r="C271" s="46">
        <f>'S4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75" customHeight="1" x14ac:dyDescent="0.2">
      <c r="A272" s="47">
        <f>'S4 Maquette'!B272</f>
        <v>0</v>
      </c>
      <c r="B272" s="47">
        <f>'S4 Maquette'!C272</f>
        <v>0</v>
      </c>
      <c r="C272" s="46">
        <f>'S4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75" customHeight="1" x14ac:dyDescent="0.2">
      <c r="A273" s="47">
        <f>'S4 Maquette'!B273</f>
        <v>0</v>
      </c>
      <c r="B273" s="47">
        <f>'S4 Maquette'!C273</f>
        <v>0</v>
      </c>
      <c r="C273" s="46">
        <f>'S4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75" customHeight="1" x14ac:dyDescent="0.2">
      <c r="A274" s="47">
        <f>'S4 Maquette'!B274</f>
        <v>0</v>
      </c>
      <c r="B274" s="47">
        <f>'S4 Maquette'!C274</f>
        <v>0</v>
      </c>
      <c r="C274" s="46">
        <f>'S4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75" customHeight="1" x14ac:dyDescent="0.2">
      <c r="A275" s="47">
        <f>'S4 Maquette'!B275</f>
        <v>0</v>
      </c>
      <c r="B275" s="47">
        <f>'S4 Maquette'!C275</f>
        <v>0</v>
      </c>
      <c r="C275" s="46">
        <f>'S4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75" customHeight="1" x14ac:dyDescent="0.2">
      <c r="A276" s="47">
        <f>'S4 Maquette'!B276</f>
        <v>0</v>
      </c>
      <c r="B276" s="47">
        <f>'S4 Maquette'!C276</f>
        <v>0</v>
      </c>
      <c r="C276" s="46">
        <f>'S4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75" customHeight="1" x14ac:dyDescent="0.2">
      <c r="A277" s="47">
        <f>'S4 Maquette'!B277</f>
        <v>0</v>
      </c>
      <c r="B277" s="47">
        <f>'S4 Maquette'!C277</f>
        <v>0</v>
      </c>
      <c r="C277" s="46">
        <f>'S4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75" customHeight="1" x14ac:dyDescent="0.2">
      <c r="A278" s="47">
        <f>'S4 Maquette'!B278</f>
        <v>0</v>
      </c>
      <c r="B278" s="47">
        <f>'S4 Maquette'!C278</f>
        <v>0</v>
      </c>
      <c r="C278" s="46">
        <f>'S4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75" customHeight="1" x14ac:dyDescent="0.2">
      <c r="A279" s="47">
        <f>'S4 Maquette'!B279</f>
        <v>0</v>
      </c>
      <c r="B279" s="47">
        <f>'S4 Maquette'!C279</f>
        <v>0</v>
      </c>
      <c r="C279" s="46">
        <f>'S4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75" customHeight="1" x14ac:dyDescent="0.2">
      <c r="A280" s="47">
        <f>'S4 Maquette'!B280</f>
        <v>0</v>
      </c>
      <c r="B280" s="47">
        <f>'S4 Maquette'!C280</f>
        <v>0</v>
      </c>
      <c r="C280" s="46">
        <f>'S4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75" customHeight="1" x14ac:dyDescent="0.2">
      <c r="A281" s="47">
        <f>'S4 Maquette'!B281</f>
        <v>0</v>
      </c>
      <c r="B281" s="47">
        <f>'S4 Maquette'!C281</f>
        <v>0</v>
      </c>
      <c r="C281" s="46">
        <f>'S4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75" customHeight="1" x14ac:dyDescent="0.2">
      <c r="A282" s="47">
        <f>'S4 Maquette'!B282</f>
        <v>0</v>
      </c>
      <c r="B282" s="47">
        <f>'S4 Maquette'!C282</f>
        <v>0</v>
      </c>
      <c r="C282" s="46">
        <f>'S4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75" customHeight="1" x14ac:dyDescent="0.2">
      <c r="A283" s="47">
        <f>'S4 Maquette'!B283</f>
        <v>0</v>
      </c>
      <c r="B283" s="47">
        <f>'S4 Maquette'!C283</f>
        <v>0</v>
      </c>
      <c r="C283" s="46">
        <f>'S4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75" customHeight="1" x14ac:dyDescent="0.2">
      <c r="A284" s="47">
        <f>'S4 Maquette'!B284</f>
        <v>0</v>
      </c>
      <c r="B284" s="47">
        <f>'S4 Maquette'!C284</f>
        <v>0</v>
      </c>
      <c r="C284" s="46">
        <f>'S4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75" customHeight="1" x14ac:dyDescent="0.2">
      <c r="A285" s="47">
        <f>'S4 Maquette'!B285</f>
        <v>0</v>
      </c>
      <c r="B285" s="47">
        <f>'S4 Maquette'!C285</f>
        <v>0</v>
      </c>
      <c r="C285" s="46">
        <f>'S4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75" customHeight="1" x14ac:dyDescent="0.2">
      <c r="A286" s="47">
        <f>'S4 Maquette'!B286</f>
        <v>0</v>
      </c>
      <c r="B286" s="47">
        <f>'S4 Maquette'!C286</f>
        <v>0</v>
      </c>
      <c r="C286" s="46">
        <f>'S4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75" customHeight="1" x14ac:dyDescent="0.2">
      <c r="A287" s="47">
        <f>'S4 Maquette'!B287</f>
        <v>0</v>
      </c>
      <c r="B287" s="47">
        <f>'S4 Maquette'!C287</f>
        <v>0</v>
      </c>
      <c r="C287" s="46">
        <f>'S4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75" customHeight="1" x14ac:dyDescent="0.2">
      <c r="A288" s="47">
        <f>'S4 Maquette'!B288</f>
        <v>0</v>
      </c>
      <c r="B288" s="47">
        <f>'S4 Maquette'!C288</f>
        <v>0</v>
      </c>
      <c r="C288" s="46">
        <f>'S4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75" customHeight="1" x14ac:dyDescent="0.2">
      <c r="A289" s="47">
        <f>'S4 Maquette'!B289</f>
        <v>0</v>
      </c>
      <c r="B289" s="47">
        <f>'S4 Maquette'!C289</f>
        <v>0</v>
      </c>
      <c r="C289" s="46">
        <f>'S4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75" customHeight="1" x14ac:dyDescent="0.2">
      <c r="A290" s="47">
        <f>'S4 Maquette'!B290</f>
        <v>0</v>
      </c>
      <c r="B290" s="47">
        <f>'S4 Maquette'!C290</f>
        <v>0</v>
      </c>
      <c r="C290" s="46">
        <f>'S4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75" customHeight="1" x14ac:dyDescent="0.2">
      <c r="A291" s="47">
        <f>'S4 Maquette'!B291</f>
        <v>0</v>
      </c>
      <c r="B291" s="47">
        <f>'S4 Maquette'!C291</f>
        <v>0</v>
      </c>
      <c r="C291" s="46">
        <f>'S4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75" customHeight="1" x14ac:dyDescent="0.2">
      <c r="A292" s="47">
        <f>'S4 Maquette'!B292</f>
        <v>0</v>
      </c>
      <c r="B292" s="47">
        <f>'S4 Maquette'!C292</f>
        <v>0</v>
      </c>
      <c r="C292" s="46">
        <f>'S4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75" customHeight="1" x14ac:dyDescent="0.2">
      <c r="A293" s="47">
        <f>'S4 Maquette'!B293</f>
        <v>0</v>
      </c>
      <c r="B293" s="47">
        <f>'S4 Maquette'!C293</f>
        <v>0</v>
      </c>
      <c r="C293" s="46">
        <f>'S4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75" customHeight="1" x14ac:dyDescent="0.2">
      <c r="A294" s="47">
        <f>'S4 Maquette'!B294</f>
        <v>0</v>
      </c>
      <c r="B294" s="47">
        <f>'S4 Maquette'!C294</f>
        <v>0</v>
      </c>
      <c r="C294" s="46">
        <f>'S4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75" customHeight="1" x14ac:dyDescent="0.2">
      <c r="A295" s="47">
        <f>'S4 Maquette'!B295</f>
        <v>0</v>
      </c>
      <c r="B295" s="47">
        <f>'S4 Maquette'!C295</f>
        <v>0</v>
      </c>
      <c r="C295" s="46">
        <f>'S4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75" customHeight="1" x14ac:dyDescent="0.2">
      <c r="A296" s="47">
        <f>'S4 Maquette'!B296</f>
        <v>0</v>
      </c>
      <c r="B296" s="47">
        <f>'S4 Maquette'!C296</f>
        <v>0</v>
      </c>
      <c r="C296" s="46">
        <f>'S4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75" customHeight="1" x14ac:dyDescent="0.2">
      <c r="A297" s="47">
        <f>'S4 Maquette'!B297</f>
        <v>0</v>
      </c>
      <c r="B297" s="47">
        <f>'S4 Maquette'!C297</f>
        <v>0</v>
      </c>
      <c r="C297" s="46">
        <f>'S4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75" customHeight="1" x14ac:dyDescent="0.2">
      <c r="A298" s="47">
        <f>'S4 Maquette'!B298</f>
        <v>0</v>
      </c>
      <c r="B298" s="47">
        <f>'S4 Maquette'!C298</f>
        <v>0</v>
      </c>
      <c r="C298" s="46">
        <f>'S4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</sheetData>
  <sheetProtection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299:A997">
    <cfRule type="expression" dxfId="41" priority="46">
      <formula>$C1="OPTION"</formula>
    </cfRule>
    <cfRule type="expression" dxfId="40" priority="45">
      <formula>$C1="BLOC"</formula>
    </cfRule>
    <cfRule type="expression" dxfId="39" priority="44">
      <formula>$C1="Parcours Pédagogique"</formula>
    </cfRule>
  </conditionalFormatting>
  <conditionalFormatting sqref="A19:M19">
    <cfRule type="expression" dxfId="38" priority="37">
      <formula>$C19="Fermeture"</formula>
    </cfRule>
    <cfRule type="expression" dxfId="37" priority="36">
      <formula>$C19="Création"</formula>
    </cfRule>
    <cfRule type="expression" dxfId="36" priority="35">
      <formula>$C19="Modification"</formula>
    </cfRule>
    <cfRule type="expression" dxfId="35" priority="34">
      <formula>$C19="Modification MCC"</formula>
    </cfRule>
  </conditionalFormatting>
  <conditionalFormatting sqref="A18:T18 N19:S19 P20:S20 A20:C22 N21:S21 P22:S22 A23:S298">
    <cfRule type="expression" dxfId="34" priority="56">
      <formula>$C18="Fermeture"</formula>
    </cfRule>
    <cfRule type="expression" dxfId="33" priority="55">
      <formula>$C18="Création"</formula>
    </cfRule>
    <cfRule type="expression" dxfId="32" priority="54">
      <formula>$C18="Modification"</formula>
    </cfRule>
  </conditionalFormatting>
  <conditionalFormatting sqref="B1:S9 B10:E10 J10:S11 B11:D11 B12:M12 P12 B13:H13 K13:L13 B14:G14 K14:N14 P14:S17 B15:H15 K15:M16 B16:G16 B17:M17 B299:S997">
    <cfRule type="expression" dxfId="31" priority="52">
      <formula>$D1="Fermeture"</formula>
    </cfRule>
    <cfRule type="expression" dxfId="30" priority="51">
      <formula>$D1="Création"</formula>
    </cfRule>
    <cfRule type="expression" dxfId="29" priority="50">
      <formula>$D1="Modification"</formula>
    </cfRule>
  </conditionalFormatting>
  <conditionalFormatting sqref="B1:S9 J10:S11 P14:S17 B299:S997 B12:M12 B17:M17 K14:N14 K15:M16 B10:E10 B11:D11 P12 B13:H13 K13:L13 B14:G14 B15:H15 B16:G16">
    <cfRule type="expression" dxfId="28" priority="49">
      <formula>$D1="Modification MCC"</formula>
    </cfRule>
  </conditionalFormatting>
  <conditionalFormatting sqref="D20:J20 D21:M21 D22:J22">
    <cfRule type="expression" dxfId="27" priority="30">
      <formula>$C20="Modification"</formula>
    </cfRule>
    <cfRule type="expression" dxfId="26" priority="31">
      <formula>$C20="Création"</formula>
    </cfRule>
    <cfRule type="expression" dxfId="25" priority="32">
      <formula>$C20="Fermeture"</formula>
    </cfRule>
  </conditionalFormatting>
  <conditionalFormatting sqref="D21:M21 D20:J20 D22:J22">
    <cfRule type="expression" dxfId="24" priority="29">
      <formula>$C20="Modification MCC"</formula>
    </cfRule>
  </conditionalFormatting>
  <conditionalFormatting sqref="J1:J997">
    <cfRule type="expression" dxfId="23" priority="25">
      <formula>$I1="NON"</formula>
    </cfRule>
  </conditionalFormatting>
  <conditionalFormatting sqref="K22:M22">
    <cfRule type="expression" dxfId="22" priority="7">
      <formula>$C22="Fermeture"</formula>
    </cfRule>
    <cfRule type="expression" dxfId="21" priority="4">
      <formula>$C22="Modification MCC"</formula>
    </cfRule>
    <cfRule type="expression" dxfId="20" priority="5">
      <formula>$C22="Modification"</formula>
    </cfRule>
    <cfRule type="expression" dxfId="19" priority="6">
      <formula>$C22="Création"</formula>
    </cfRule>
  </conditionalFormatting>
  <conditionalFormatting sqref="K20:O20">
    <cfRule type="expression" dxfId="18" priority="18">
      <formula>$C20="Création"</formula>
    </cfRule>
    <cfRule type="expression" dxfId="17" priority="19">
      <formula>$C20="Fermeture"</formula>
    </cfRule>
    <cfRule type="expression" dxfId="16" priority="16">
      <formula>$C20="Modification MCC"</formula>
    </cfRule>
    <cfRule type="expression" dxfId="15" priority="17">
      <formula>$C20="Modification"</formula>
    </cfRule>
  </conditionalFormatting>
  <conditionalFormatting sqref="L18:L20">
    <cfRule type="expression" dxfId="14" priority="14">
      <formula>$K18="CT (Contrôle terminal)"</formula>
    </cfRule>
  </conditionalFormatting>
  <conditionalFormatting sqref="L18:L298">
    <cfRule type="expression" dxfId="13" priority="3">
      <formula>$K18="CCI (CC Intégral)"</formula>
    </cfRule>
  </conditionalFormatting>
  <conditionalFormatting sqref="L22:L298">
    <cfRule type="expression" dxfId="12" priority="2">
      <formula>$K22="CT (Contrôle terminal)"</formula>
    </cfRule>
  </conditionalFormatting>
  <conditionalFormatting sqref="L21:M21">
    <cfRule type="expression" dxfId="11" priority="26">
      <formula>$K21="CT (Contrôle terminal)"</formula>
    </cfRule>
  </conditionalFormatting>
  <conditionalFormatting sqref="M1:M20">
    <cfRule type="expression" dxfId="10" priority="13">
      <formula>$K1="CT (Contrôle terminal)"</formula>
    </cfRule>
  </conditionalFormatting>
  <conditionalFormatting sqref="M22:M997">
    <cfRule type="expression" dxfId="9" priority="1">
      <formula>$K22="CT (Contrôle terminal)"</formula>
    </cfRule>
  </conditionalFormatting>
  <conditionalFormatting sqref="N1:O997">
    <cfRule type="expression" dxfId="8" priority="8">
      <formula>$K1="CCI (CC Intégral)"</formula>
    </cfRule>
  </conditionalFormatting>
  <conditionalFormatting sqref="N22:O22">
    <cfRule type="expression" dxfId="7" priority="9">
      <formula>$C22="Modification MCC"</formula>
    </cfRule>
    <cfRule type="expression" dxfId="6" priority="10">
      <formula>$C22="Modification"</formula>
    </cfRule>
    <cfRule type="expression" dxfId="5" priority="11">
      <formula>$C22="Création"</formula>
    </cfRule>
    <cfRule type="expression" dxfId="4" priority="12">
      <formula>$C22="Fermeture"</formula>
    </cfRule>
  </conditionalFormatting>
  <conditionalFormatting sqref="N19:S19 P20:S20 N21:S21 P22:S22 A23:S298 A18:T18 A20:C22">
    <cfRule type="expression" dxfId="3" priority="53">
      <formula>$C18="Modification MCC"</formula>
    </cfRule>
  </conditionalFormatting>
  <conditionalFormatting sqref="P19:S298">
    <cfRule type="expression" dxfId="2" priority="42">
      <formula>$H$15="Session Unique"</formula>
    </cfRule>
  </conditionalFormatting>
  <conditionalFormatting sqref="Q1:R997">
    <cfRule type="expression" dxfId="1" priority="38">
      <formula>$P1="Autres"</formula>
    </cfRule>
  </conditionalFormatting>
  <conditionalFormatting sqref="S1:S997 T18">
    <cfRule type="expression" dxfId="0" priority="39">
      <formula>$P1="CT (Contrôle terminal)"</formula>
    </cfRule>
  </conditionalFormatting>
  <dataValidations count="6">
    <dataValidation type="list" allowBlank="1" showInputMessage="1" showErrorMessage="1" sqref="D1:D6" xr:uid="{00000000-0002-0000-0A00-000003000000}">
      <formula1>"Obligatoire, Facultatif, Complémentaire"</formula1>
    </dataValidation>
    <dataValidation type="list" allowBlank="1" showInputMessage="1" showErrorMessage="1" sqref="Q19:Q298 N19:N298" xr:uid="{00000000-0002-0000-0A00-000000000000}">
      <formula1>List_Controle</formula1>
    </dataValidation>
    <dataValidation type="list" allowBlank="1" showInputMessage="1" showErrorMessage="1" sqref="K19:K298" xr:uid="{00000000-0002-0000-0A00-000001000000}">
      <formula1>List_Controle2</formula1>
    </dataValidation>
    <dataValidation type="list" allowBlank="1" showInputMessage="1" showErrorMessage="1" sqref="C19:C298" xr:uid="{00000000-0002-0000-0A00-000002000000}">
      <formula1>"Modification MCC"</formula1>
    </dataValidation>
    <dataValidation type="list" allowBlank="1" showInputMessage="1" showErrorMessage="1" sqref="P19:P298" xr:uid="{00000000-0002-0000-0A00-000004000000}">
      <formula1>"CT (Contrôle terminal), Autres"</formula1>
    </dataValidation>
    <dataValidation type="list" allowBlank="1" showInputMessage="1" showErrorMessage="1" sqref="E19:I298" xr:uid="{00000000-0002-0000-0A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topLeftCell="A4" zoomScale="85" zoomScaleNormal="85" workbookViewId="0">
      <selection activeCell="G6" sqref="G6:I6"/>
    </sheetView>
  </sheetViews>
  <sheetFormatPr baseColWidth="10" defaultRowHeight="15" x14ac:dyDescent="0.2"/>
  <sheetData>
    <row r="1" spans="1:30" x14ac:dyDescent="0.2">
      <c r="A1" s="62" t="s">
        <v>191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AA1" s="63" t="s">
        <v>29</v>
      </c>
      <c r="AB1" s="63"/>
      <c r="AC1" s="63"/>
      <c r="AD1" s="63"/>
    </row>
    <row r="2" spans="1:30" x14ac:dyDescent="0.2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AA2" s="63"/>
      <c r="AB2" s="63"/>
      <c r="AC2" s="63"/>
      <c r="AD2" s="63"/>
    </row>
    <row r="3" spans="1:30" x14ac:dyDescent="0.2">
      <c r="A3" s="63" t="s">
        <v>184</v>
      </c>
      <c r="B3" s="63"/>
      <c r="C3" s="63"/>
      <c r="D3" s="63" t="s">
        <v>185</v>
      </c>
      <c r="E3" s="63"/>
      <c r="F3" s="63"/>
      <c r="G3" s="63" t="s">
        <v>187</v>
      </c>
      <c r="H3" s="63"/>
      <c r="I3" s="63"/>
      <c r="J3" s="63" t="s">
        <v>189</v>
      </c>
      <c r="K3" s="63"/>
      <c r="L3" s="63"/>
      <c r="AA3" s="10" t="s">
        <v>184</v>
      </c>
      <c r="AB3" s="10" t="s">
        <v>185</v>
      </c>
      <c r="AC3" s="10" t="s">
        <v>187</v>
      </c>
      <c r="AD3" s="10" t="s">
        <v>189</v>
      </c>
    </row>
    <row r="4" spans="1:30" x14ac:dyDescent="0.2">
      <c r="A4" s="10" t="s">
        <v>29</v>
      </c>
      <c r="B4" s="10" t="s">
        <v>30</v>
      </c>
      <c r="C4" s="10" t="s">
        <v>31</v>
      </c>
      <c r="D4" s="37" t="s">
        <v>29</v>
      </c>
      <c r="E4" s="37" t="s">
        <v>30</v>
      </c>
      <c r="F4" s="37" t="s">
        <v>31</v>
      </c>
      <c r="G4" s="37" t="s">
        <v>29</v>
      </c>
      <c r="H4" s="37" t="s">
        <v>30</v>
      </c>
      <c r="I4" s="37" t="s">
        <v>31</v>
      </c>
      <c r="J4" s="37" t="s">
        <v>29</v>
      </c>
      <c r="K4" s="37" t="s">
        <v>30</v>
      </c>
      <c r="L4" s="37" t="s">
        <v>31</v>
      </c>
      <c r="AA4" s="10">
        <f>'S1 Maquette'!I19*1.5</f>
        <v>0</v>
      </c>
      <c r="AB4" s="10">
        <f>'S2 Maquette'!I19*1.5</f>
        <v>0</v>
      </c>
      <c r="AC4" s="10">
        <f>'S3 Maquette'!I19*1.5</f>
        <v>0</v>
      </c>
      <c r="AD4" s="10">
        <f>'S4 Maquette'!I19*1.5</f>
        <v>0</v>
      </c>
    </row>
    <row r="5" spans="1:30" x14ac:dyDescent="0.2">
      <c r="A5" s="10" t="e">
        <f>SUM(AA4:AA291)</f>
        <v>#REF!</v>
      </c>
      <c r="B5" s="10">
        <f>SUM('S1 Maquette'!J19:J299)</f>
        <v>155</v>
      </c>
      <c r="C5" s="10">
        <f>SUM('S1 Maquette'!K19:K299)</f>
        <v>0</v>
      </c>
      <c r="D5" s="10">
        <f>SUM(AB4:AB291)</f>
        <v>60</v>
      </c>
      <c r="E5" s="10">
        <f>SUM('S2 Maquette'!J19:J300)</f>
        <v>40</v>
      </c>
      <c r="F5" s="10">
        <f>SUM('S2 Maquette'!K19:K300)</f>
        <v>0</v>
      </c>
      <c r="G5" s="10" t="e">
        <f>SUM(AC4:AC291)</f>
        <v>#REF!</v>
      </c>
      <c r="H5" s="10">
        <f>SUM('S3 Maquette'!J19:J294)</f>
        <v>300</v>
      </c>
      <c r="I5" s="10">
        <f>SUM('S3 Maquette'!K19:K294)</f>
        <v>0</v>
      </c>
      <c r="J5" s="10" t="e">
        <f>SUM(AD4:AD291)</f>
        <v>#REF!</v>
      </c>
      <c r="K5" s="10">
        <f>SUM('S4 Maquette'!J19:J298)</f>
        <v>40</v>
      </c>
      <c r="L5" s="10">
        <f>SUM('S4 Maquette'!K19:K298)</f>
        <v>0</v>
      </c>
      <c r="AA5" s="10">
        <f>'S1 Maquette'!I20*1.5</f>
        <v>22.5</v>
      </c>
      <c r="AB5" s="10">
        <f>'S2 Maquette'!I20*1.5</f>
        <v>15</v>
      </c>
      <c r="AC5" s="10">
        <f>'S3 Maquette'!I20*1.5</f>
        <v>37.5</v>
      </c>
      <c r="AD5" s="10">
        <f>'S4 Maquette'!I20*1.5</f>
        <v>15</v>
      </c>
    </row>
    <row r="6" spans="1:30" x14ac:dyDescent="0.2">
      <c r="A6" s="63" t="s">
        <v>192</v>
      </c>
      <c r="B6" s="63"/>
      <c r="C6" s="63"/>
      <c r="D6" s="63" t="s">
        <v>192</v>
      </c>
      <c r="E6" s="63"/>
      <c r="F6" s="63"/>
      <c r="G6" s="63" t="s">
        <v>192</v>
      </c>
      <c r="H6" s="63"/>
      <c r="I6" s="63"/>
      <c r="J6" s="63" t="s">
        <v>192</v>
      </c>
      <c r="K6" s="63"/>
      <c r="L6" s="63"/>
      <c r="AA6" s="10">
        <f>'S1 Maquette'!I21*1.5</f>
        <v>22.5</v>
      </c>
      <c r="AB6" s="10">
        <f>'S2 Maquette'!I21*1.5</f>
        <v>15</v>
      </c>
      <c r="AC6" s="10">
        <f>'S3 Maquette'!I21*1.5</f>
        <v>15</v>
      </c>
      <c r="AD6" s="10">
        <f>'S4 Maquette'!I21*1.5</f>
        <v>30</v>
      </c>
    </row>
    <row r="7" spans="1:30" x14ac:dyDescent="0.2">
      <c r="A7" s="63" t="e">
        <f>SUM(A5,B5,C5)</f>
        <v>#REF!</v>
      </c>
      <c r="B7" s="63"/>
      <c r="C7" s="63"/>
      <c r="D7" s="63">
        <f>SUM(D5,E5,F5)</f>
        <v>100</v>
      </c>
      <c r="E7" s="63"/>
      <c r="F7" s="63"/>
      <c r="G7" s="63" t="e">
        <f>SUM(G5,H5,I5)</f>
        <v>#REF!</v>
      </c>
      <c r="H7" s="63"/>
      <c r="I7" s="63"/>
      <c r="J7" s="63" t="e">
        <f>SUM(J5,K5,L5)</f>
        <v>#REF!</v>
      </c>
      <c r="K7" s="63"/>
      <c r="L7" s="63"/>
      <c r="AA7" s="10">
        <f>'S1 Maquette'!I22*1.5</f>
        <v>0</v>
      </c>
      <c r="AB7" s="10">
        <f>'S2 Maquette'!I22*1.5</f>
        <v>0</v>
      </c>
      <c r="AC7" s="10">
        <f>'S3 Maquette'!I22*1.5</f>
        <v>0</v>
      </c>
      <c r="AD7" s="10" t="e">
        <f>'S4 Maquette'!#REF!*1.5</f>
        <v>#REF!</v>
      </c>
    </row>
    <row r="8" spans="1:30" x14ac:dyDescent="0.2">
      <c r="A8" s="64" t="s">
        <v>192</v>
      </c>
      <c r="B8" s="65"/>
      <c r="C8" s="65"/>
      <c r="D8" s="65"/>
      <c r="E8" s="65"/>
      <c r="F8" s="66"/>
      <c r="G8" s="64" t="s">
        <v>192</v>
      </c>
      <c r="H8" s="65"/>
      <c r="I8" s="65"/>
      <c r="J8" s="65"/>
      <c r="K8" s="65"/>
      <c r="L8" s="66"/>
      <c r="AA8" s="10">
        <f>'S1 Maquette'!I23*1.5</f>
        <v>22.5</v>
      </c>
      <c r="AB8" s="10">
        <f>'S2 Maquette'!I23*1.5</f>
        <v>15</v>
      </c>
      <c r="AC8" s="10">
        <f>'S3 Maquette'!I23*1.5</f>
        <v>22.5</v>
      </c>
      <c r="AD8" s="10" t="e">
        <f>'S4 Maquette'!#REF!*1.5</f>
        <v>#REF!</v>
      </c>
    </row>
    <row r="9" spans="1:30" x14ac:dyDescent="0.2">
      <c r="A9" s="67"/>
      <c r="B9" s="68"/>
      <c r="C9" s="68"/>
      <c r="D9" s="68"/>
      <c r="E9" s="68"/>
      <c r="F9" s="69"/>
      <c r="G9" s="67"/>
      <c r="H9" s="68"/>
      <c r="I9" s="68"/>
      <c r="J9" s="68"/>
      <c r="K9" s="68"/>
      <c r="L9" s="69"/>
      <c r="AA9" s="10">
        <f>'S1 Maquette'!I24*1.5</f>
        <v>22.5</v>
      </c>
      <c r="AB9" s="10">
        <f>'S2 Maquette'!I24*1.5</f>
        <v>15</v>
      </c>
      <c r="AC9" s="10">
        <f>'S3 Maquette'!I24*1.5</f>
        <v>15</v>
      </c>
      <c r="AD9" s="10">
        <f>'S4 Maquette'!I22*1.5</f>
        <v>15</v>
      </c>
    </row>
    <row r="10" spans="1:30" x14ac:dyDescent="0.2">
      <c r="A10" s="64" t="e">
        <f>SUM(A7,D7)</f>
        <v>#REF!</v>
      </c>
      <c r="B10" s="65"/>
      <c r="C10" s="65"/>
      <c r="D10" s="65"/>
      <c r="E10" s="65"/>
      <c r="F10" s="66"/>
      <c r="G10" s="64" t="e">
        <f>SUM(G7,J7)</f>
        <v>#REF!</v>
      </c>
      <c r="H10" s="65"/>
      <c r="I10" s="65"/>
      <c r="J10" s="65"/>
      <c r="K10" s="65"/>
      <c r="L10" s="66"/>
      <c r="AA10" s="10">
        <f>'S1 Maquette'!I25*1.5</f>
        <v>0</v>
      </c>
      <c r="AB10" s="10">
        <f>'S2 Maquette'!I25*1.5</f>
        <v>0</v>
      </c>
      <c r="AC10" s="10">
        <f>'S3 Maquette'!I25*1.5</f>
        <v>15</v>
      </c>
      <c r="AD10" s="10">
        <f>'S4 Maquette'!I23*1.5</f>
        <v>0</v>
      </c>
    </row>
    <row r="11" spans="1:30" x14ac:dyDescent="0.2">
      <c r="A11" s="67"/>
      <c r="B11" s="68"/>
      <c r="C11" s="68"/>
      <c r="D11" s="68"/>
      <c r="E11" s="68"/>
      <c r="F11" s="69"/>
      <c r="G11" s="67"/>
      <c r="H11" s="68"/>
      <c r="I11" s="68"/>
      <c r="J11" s="68"/>
      <c r="K11" s="68"/>
      <c r="L11" s="69"/>
      <c r="AA11" s="10">
        <f>'S1 Maquette'!I26*1.5</f>
        <v>15</v>
      </c>
      <c r="AB11" s="10">
        <f>'S2 Maquette'!I26*1.5</f>
        <v>0</v>
      </c>
      <c r="AC11" s="10" t="e">
        <f>'S3 Maquette'!#REF!*1.5</f>
        <v>#REF!</v>
      </c>
      <c r="AD11" s="10">
        <f>'S4 Maquette'!I24*1.5</f>
        <v>0</v>
      </c>
    </row>
    <row r="12" spans="1:30" x14ac:dyDescent="0.2">
      <c r="AA12" s="10">
        <f>'S1 Maquette'!I27*1.5</f>
        <v>7.5</v>
      </c>
      <c r="AB12" s="10">
        <f>'S2 Maquette'!I27*1.5</f>
        <v>0</v>
      </c>
      <c r="AC12" s="10">
        <f>'S3 Maquette'!I26*1.5</f>
        <v>15</v>
      </c>
      <c r="AD12" s="10">
        <f>'S4 Maquette'!I25*1.5</f>
        <v>0</v>
      </c>
    </row>
    <row r="13" spans="1:30" x14ac:dyDescent="0.2">
      <c r="AA13" s="10">
        <f>'S1 Maquette'!I28*1.5</f>
        <v>0</v>
      </c>
      <c r="AB13" s="10">
        <f>'S2 Maquette'!I28*1.5</f>
        <v>0</v>
      </c>
      <c r="AC13" s="10" t="e">
        <f>'S3 Maquette'!#REF!*1.5</f>
        <v>#REF!</v>
      </c>
      <c r="AD13" s="10">
        <f>'S4 Maquette'!I26*1.5</f>
        <v>0</v>
      </c>
    </row>
    <row r="14" spans="1:30" x14ac:dyDescent="0.2">
      <c r="A14" s="70" t="s">
        <v>193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N14" s="71" t="s">
        <v>194</v>
      </c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AA14" s="10">
        <f>'S1 Maquette'!I29*1.5</f>
        <v>0</v>
      </c>
      <c r="AB14" s="10">
        <f>'S2 Maquette'!I29*1.5</f>
        <v>0</v>
      </c>
      <c r="AC14" s="10">
        <f>'S3 Maquette'!I27*1.5</f>
        <v>0</v>
      </c>
      <c r="AD14" s="10">
        <f>'S4 Maquette'!I27*1.5</f>
        <v>0</v>
      </c>
    </row>
    <row r="15" spans="1:30" x14ac:dyDescent="0.2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AA15" s="10">
        <f>'S1 Maquette'!I30*1.5</f>
        <v>15</v>
      </c>
      <c r="AB15" s="10">
        <f>'S2 Maquette'!I30*1.5</f>
        <v>0</v>
      </c>
      <c r="AC15" s="10">
        <f>'S3 Maquette'!I28*1.5</f>
        <v>18</v>
      </c>
      <c r="AD15" s="10">
        <f>'S4 Maquette'!I28*1.5</f>
        <v>0</v>
      </c>
    </row>
    <row r="16" spans="1:30" x14ac:dyDescent="0.2">
      <c r="A16" s="63" t="s">
        <v>184</v>
      </c>
      <c r="B16" s="63"/>
      <c r="C16" s="63"/>
      <c r="D16" s="72" t="s">
        <v>185</v>
      </c>
      <c r="E16" s="73"/>
      <c r="F16" s="74"/>
      <c r="G16" s="63" t="s">
        <v>187</v>
      </c>
      <c r="H16" s="63"/>
      <c r="I16" s="63"/>
      <c r="J16" s="63" t="s">
        <v>189</v>
      </c>
      <c r="K16" s="63"/>
      <c r="L16" s="63"/>
      <c r="N16" s="63" t="s">
        <v>184</v>
      </c>
      <c r="O16" s="63"/>
      <c r="P16" s="63"/>
      <c r="Q16" s="63" t="s">
        <v>185</v>
      </c>
      <c r="R16" s="63"/>
      <c r="S16" s="63"/>
      <c r="T16" s="63" t="s">
        <v>187</v>
      </c>
      <c r="U16" s="63"/>
      <c r="V16" s="63"/>
      <c r="W16" s="63" t="s">
        <v>189</v>
      </c>
      <c r="X16" s="63"/>
      <c r="Y16" s="63"/>
      <c r="AA16" s="10">
        <f>'S1 Maquette'!I31*1.5</f>
        <v>15</v>
      </c>
      <c r="AB16" s="10">
        <f>'S2 Maquette'!I31*1.5</f>
        <v>0</v>
      </c>
      <c r="AC16" s="10">
        <f>'S3 Maquette'!I29*1.5</f>
        <v>24</v>
      </c>
      <c r="AD16" s="10">
        <f>'S4 Maquette'!I29*1.5</f>
        <v>0</v>
      </c>
    </row>
    <row r="17" spans="1:30" x14ac:dyDescent="0.2">
      <c r="A17" s="10" t="s">
        <v>29</v>
      </c>
      <c r="B17" s="10" t="s">
        <v>30</v>
      </c>
      <c r="C17" s="10" t="s">
        <v>31</v>
      </c>
      <c r="D17" s="10" t="s">
        <v>29</v>
      </c>
      <c r="E17" s="10" t="s">
        <v>30</v>
      </c>
      <c r="F17" s="10" t="s">
        <v>31</v>
      </c>
      <c r="G17" s="10" t="s">
        <v>29</v>
      </c>
      <c r="H17" s="10" t="s">
        <v>30</v>
      </c>
      <c r="I17" s="10" t="s">
        <v>31</v>
      </c>
      <c r="J17" s="10" t="s">
        <v>29</v>
      </c>
      <c r="K17" s="10" t="s">
        <v>30</v>
      </c>
      <c r="L17" s="10" t="s">
        <v>31</v>
      </c>
      <c r="N17" s="10" t="s">
        <v>29</v>
      </c>
      <c r="O17" s="10" t="s">
        <v>30</v>
      </c>
      <c r="P17" s="10" t="s">
        <v>31</v>
      </c>
      <c r="Q17" s="10" t="s">
        <v>29</v>
      </c>
      <c r="R17" s="10" t="s">
        <v>30</v>
      </c>
      <c r="S17" s="10" t="s">
        <v>31</v>
      </c>
      <c r="T17" s="10" t="s">
        <v>29</v>
      </c>
      <c r="U17" s="10" t="s">
        <v>30</v>
      </c>
      <c r="V17" s="10" t="s">
        <v>31</v>
      </c>
      <c r="W17" s="10" t="s">
        <v>29</v>
      </c>
      <c r="X17" s="10" t="s">
        <v>30</v>
      </c>
      <c r="Y17" s="10" t="s">
        <v>31</v>
      </c>
      <c r="AA17" s="10">
        <f>'S1 Maquette'!I32*1.5</f>
        <v>7.5</v>
      </c>
      <c r="AB17" s="10">
        <f>'S2 Maquette'!I32*1.5</f>
        <v>0</v>
      </c>
      <c r="AC17" s="10">
        <f>'S3 Maquette'!I30*1.5</f>
        <v>15</v>
      </c>
      <c r="AD17" s="10">
        <f>'S4 Maquette'!I30*1.5</f>
        <v>0</v>
      </c>
    </row>
    <row r="18" spans="1:30" x14ac:dyDescent="0.2">
      <c r="A18" s="10" t="e">
        <f>A5-N18</f>
        <v>#REF!</v>
      </c>
      <c r="B18" s="10">
        <f>B5-O18</f>
        <v>60</v>
      </c>
      <c r="C18" s="10">
        <f>C5-P18</f>
        <v>0</v>
      </c>
      <c r="D18" s="10">
        <f t="shared" ref="D18:K18" si="0">D5-Q18</f>
        <v>60</v>
      </c>
      <c r="E18" s="10">
        <f t="shared" si="0"/>
        <v>40</v>
      </c>
      <c r="F18" s="10">
        <f t="shared" ca="1" si="0"/>
        <v>0</v>
      </c>
      <c r="G18" s="10" t="e">
        <f t="shared" si="0"/>
        <v>#REF!</v>
      </c>
      <c r="H18" s="10">
        <f t="shared" si="0"/>
        <v>150</v>
      </c>
      <c r="I18" s="10">
        <f t="shared" si="0"/>
        <v>0</v>
      </c>
      <c r="J18" s="10" t="e">
        <f t="shared" si="0"/>
        <v>#REF!</v>
      </c>
      <c r="K18" s="10">
        <f t="shared" si="0"/>
        <v>40</v>
      </c>
      <c r="L18" s="10">
        <f>L5-Y18</f>
        <v>0</v>
      </c>
      <c r="N18" s="10">
        <f>SUMIF('S1 Maquette'!M19:M299,"Portée",'S1 Maquette'!I19:I299)*1.5</f>
        <v>90</v>
      </c>
      <c r="O18" s="10">
        <f>SUMIF('S1 Maquette'!M19:M299,"Portée",'S1 Maquette'!J19:J299)</f>
        <v>95</v>
      </c>
      <c r="P18" s="10">
        <f>SUMIF('S1 Maquette'!M19:M299,"Portée",'S1 Maquette'!K19:K299)</f>
        <v>0</v>
      </c>
      <c r="Q18" s="10">
        <f>SUMIF('S2 Maquette'!M19:M300,"Portée",'S2 Maquette'!I19:I300)*1.5</f>
        <v>0</v>
      </c>
      <c r="R18" s="10">
        <f>SUMIF('S2 Maquette'!M19:M300,"Portée",'S2 Maquette'!J19:J300)</f>
        <v>0</v>
      </c>
      <c r="S18" s="10">
        <f ca="1">SUMIF('S2 Maquette'!M9:M300,"Portée",'S2 Maquette'!K19:K300)</f>
        <v>0</v>
      </c>
      <c r="T18" s="10">
        <f>SUMIF('S3 Maquette'!M19:M294,"Portée",'S3 Maquette'!I19:I294)*1.5</f>
        <v>219</v>
      </c>
      <c r="U18" s="10">
        <f>SUMIF('S3 Maquette'!M19:M294,"Portée",'S3 Maquette'!J19:J294)</f>
        <v>150</v>
      </c>
      <c r="V18" s="10">
        <f>SUMIF('S3 Maquette'!M19:M294,"Portée",'S3 Maquette'!K19:K294)</f>
        <v>0</v>
      </c>
      <c r="W18" s="10">
        <f>SUMIF('S4 Maquette'!M19:M298,"Portée",'S4 Maquette'!I19:I298)*1.5</f>
        <v>0</v>
      </c>
      <c r="X18" s="10">
        <f>SUMIF('S4 Maquette'!M19:M298,"Portée",'S4 Maquette'!J19:J298)</f>
        <v>0</v>
      </c>
      <c r="Y18" s="10">
        <f>SUMIF('S4 Maquette'!M19:M298,"Portée",'S4 Maquette'!K19:K298)</f>
        <v>0</v>
      </c>
      <c r="AA18" s="10">
        <f>'S1 Maquette'!I33*1.5</f>
        <v>0</v>
      </c>
      <c r="AB18" s="10">
        <f>'S2 Maquette'!I33*1.5</f>
        <v>0</v>
      </c>
      <c r="AC18" s="10" t="e">
        <f>'S3 Maquette'!#REF!*1.5</f>
        <v>#REF!</v>
      </c>
      <c r="AD18" s="10">
        <f>'S4 Maquette'!I31*1.5</f>
        <v>0</v>
      </c>
    </row>
    <row r="19" spans="1:30" x14ac:dyDescent="0.2">
      <c r="A19" s="63" t="s">
        <v>192</v>
      </c>
      <c r="B19" s="63"/>
      <c r="C19" s="63"/>
      <c r="D19" s="63" t="s">
        <v>192</v>
      </c>
      <c r="E19" s="63"/>
      <c r="F19" s="63"/>
      <c r="G19" s="63" t="s">
        <v>192</v>
      </c>
      <c r="H19" s="63"/>
      <c r="I19" s="63"/>
      <c r="J19" s="63" t="s">
        <v>192</v>
      </c>
      <c r="K19" s="63"/>
      <c r="L19" s="63"/>
      <c r="AA19" s="10">
        <f>'S1 Maquette'!I34*1.5</f>
        <v>0</v>
      </c>
      <c r="AB19" s="10">
        <f>'S2 Maquette'!I34*1.5</f>
        <v>0</v>
      </c>
      <c r="AC19" s="10" t="e">
        <f>'S3 Maquette'!#REF!*1.5</f>
        <v>#REF!</v>
      </c>
      <c r="AD19" s="10">
        <f>'S4 Maquette'!I32*1.5</f>
        <v>0</v>
      </c>
    </row>
    <row r="20" spans="1:30" x14ac:dyDescent="0.2">
      <c r="A20" s="63" t="e">
        <f>SUM(A18,B18,C18)</f>
        <v>#REF!</v>
      </c>
      <c r="B20" s="63"/>
      <c r="C20" s="63"/>
      <c r="D20" s="63">
        <f ca="1">SUM(D18,E18,F18)</f>
        <v>100</v>
      </c>
      <c r="E20" s="63"/>
      <c r="F20" s="63"/>
      <c r="G20" s="63" t="e">
        <f>SUM(G18,H18,I18)</f>
        <v>#REF!</v>
      </c>
      <c r="H20" s="63"/>
      <c r="I20" s="63"/>
      <c r="J20" s="63" t="e">
        <f>SUM(J18,K18,L18)</f>
        <v>#REF!</v>
      </c>
      <c r="K20" s="63"/>
      <c r="L20" s="63"/>
      <c r="AA20" s="10">
        <f>'S1 Maquette'!I35*1.5</f>
        <v>7.5</v>
      </c>
      <c r="AB20" s="10">
        <f>'S2 Maquette'!I35*1.5</f>
        <v>0</v>
      </c>
      <c r="AC20" s="10" t="e">
        <f>'S3 Maquette'!#REF!*1.5</f>
        <v>#REF!</v>
      </c>
      <c r="AD20" s="10">
        <f>'S4 Maquette'!I33*1.5</f>
        <v>0</v>
      </c>
    </row>
    <row r="21" spans="1:30" ht="29.5" customHeight="1" x14ac:dyDescent="0.2">
      <c r="A21" s="72" t="s">
        <v>192</v>
      </c>
      <c r="B21" s="73"/>
      <c r="C21" s="73"/>
      <c r="D21" s="73"/>
      <c r="E21" s="73"/>
      <c r="F21" s="74"/>
      <c r="G21" s="72" t="s">
        <v>192</v>
      </c>
      <c r="H21" s="73"/>
      <c r="I21" s="73"/>
      <c r="J21" s="73"/>
      <c r="K21" s="73"/>
      <c r="L21" s="74"/>
      <c r="AA21" s="10" t="e">
        <f>'S1 Maquette'!#REF!*1.5</f>
        <v>#REF!</v>
      </c>
      <c r="AB21" s="10">
        <f>'S2 Maquette'!I36*1.5</f>
        <v>0</v>
      </c>
      <c r="AC21" s="10">
        <f>'S3 Maquette'!I31*1.5</f>
        <v>0</v>
      </c>
      <c r="AD21" s="10">
        <f>'S4 Maquette'!I34*1.5</f>
        <v>0</v>
      </c>
    </row>
    <row r="22" spans="1:30" ht="29" customHeight="1" x14ac:dyDescent="0.2">
      <c r="A22" s="72" t="e">
        <f>SUM(A20,D20)</f>
        <v>#REF!</v>
      </c>
      <c r="B22" s="73"/>
      <c r="C22" s="73"/>
      <c r="D22" s="73"/>
      <c r="E22" s="73"/>
      <c r="F22" s="74"/>
      <c r="G22" s="72" t="e">
        <f>SUM(G20,J20)</f>
        <v>#REF!</v>
      </c>
      <c r="H22" s="73"/>
      <c r="I22" s="73"/>
      <c r="J22" s="73"/>
      <c r="K22" s="73"/>
      <c r="L22" s="74"/>
      <c r="AA22" s="10">
        <f>'S1 Maquette'!I36*1.5</f>
        <v>0</v>
      </c>
      <c r="AB22" s="10">
        <f>'S2 Maquette'!I37*1.5</f>
        <v>0</v>
      </c>
      <c r="AC22" s="10">
        <f>'S3 Maquette'!I32*1.5</f>
        <v>15</v>
      </c>
      <c r="AD22" s="10">
        <f>'S4 Maquette'!I35*1.5</f>
        <v>0</v>
      </c>
    </row>
    <row r="23" spans="1:30" x14ac:dyDescent="0.2">
      <c r="AA23" s="10">
        <f>'S1 Maquette'!I37*1.5</f>
        <v>0</v>
      </c>
      <c r="AB23" s="10">
        <f>'S2 Maquette'!I38*1.5</f>
        <v>0</v>
      </c>
      <c r="AC23" s="10">
        <f>'S3 Maquette'!I33*1.5</f>
        <v>15</v>
      </c>
      <c r="AD23" s="10">
        <f>'S4 Maquette'!I36*1.5</f>
        <v>0</v>
      </c>
    </row>
    <row r="24" spans="1:30" x14ac:dyDescent="0.2">
      <c r="AA24" s="10">
        <f>'S1 Maquette'!I38*1.5</f>
        <v>0</v>
      </c>
      <c r="AB24" s="10">
        <f>'S2 Maquette'!I39*1.5</f>
        <v>0</v>
      </c>
      <c r="AC24" s="10">
        <f>'S3 Maquette'!I34*1.5</f>
        <v>15</v>
      </c>
      <c r="AD24" s="10">
        <f>'S4 Maquette'!I37*1.5</f>
        <v>0</v>
      </c>
    </row>
    <row r="25" spans="1:30" x14ac:dyDescent="0.2">
      <c r="AA25" s="10">
        <f>'S1 Maquette'!I39*1.5</f>
        <v>0</v>
      </c>
      <c r="AB25" s="10">
        <f>'S2 Maquette'!I40*1.5</f>
        <v>0</v>
      </c>
      <c r="AC25" s="10">
        <f>'S3 Maquette'!I35*1.5</f>
        <v>0</v>
      </c>
      <c r="AD25" s="10">
        <f>'S4 Maquette'!I38*1.5</f>
        <v>0</v>
      </c>
    </row>
    <row r="26" spans="1:30" x14ac:dyDescent="0.2">
      <c r="AA26" s="10">
        <f>'S1 Maquette'!I40*1.5</f>
        <v>0</v>
      </c>
      <c r="AB26" s="10">
        <f>'S2 Maquette'!I41*1.5</f>
        <v>0</v>
      </c>
      <c r="AC26" s="10">
        <f>'S3 Maquette'!I36*1.5</f>
        <v>30</v>
      </c>
      <c r="AD26" s="10">
        <f>'S4 Maquette'!I39*1.5</f>
        <v>0</v>
      </c>
    </row>
    <row r="27" spans="1:30" x14ac:dyDescent="0.2">
      <c r="AA27" s="10">
        <f>'S1 Maquette'!I41*1.5</f>
        <v>0</v>
      </c>
      <c r="AB27" s="10">
        <f>'S2 Maquette'!I42*1.5</f>
        <v>0</v>
      </c>
      <c r="AC27" s="10">
        <f>'S3 Maquette'!I37*1.5</f>
        <v>30</v>
      </c>
      <c r="AD27" s="10">
        <f>'S4 Maquette'!I40*1.5</f>
        <v>0</v>
      </c>
    </row>
    <row r="28" spans="1:30" x14ac:dyDescent="0.2">
      <c r="AA28" s="10">
        <f>'S1 Maquette'!I42*1.5</f>
        <v>0</v>
      </c>
      <c r="AB28" s="10">
        <f>'S2 Maquette'!I43*1.5</f>
        <v>0</v>
      </c>
      <c r="AC28" s="10" t="e">
        <f>'S3 Maquette'!#REF!*1.5</f>
        <v>#REF!</v>
      </c>
      <c r="AD28" s="10">
        <f>'S4 Maquette'!I41*1.5</f>
        <v>0</v>
      </c>
    </row>
    <row r="29" spans="1:30" x14ac:dyDescent="0.2">
      <c r="AA29" s="10">
        <f>'S1 Maquette'!I43*1.5</f>
        <v>0</v>
      </c>
      <c r="AB29" s="10">
        <f>'S2 Maquette'!I44*1.5</f>
        <v>0</v>
      </c>
      <c r="AC29" s="10">
        <f>'S3 Maquette'!I38*1.5</f>
        <v>0</v>
      </c>
      <c r="AD29" s="10">
        <f>'S4 Maquette'!I42*1.5</f>
        <v>0</v>
      </c>
    </row>
    <row r="30" spans="1:30" x14ac:dyDescent="0.2">
      <c r="AA30" s="10">
        <f>'S1 Maquette'!I44*1.5</f>
        <v>0</v>
      </c>
      <c r="AB30" s="10">
        <f>'S2 Maquette'!I45*1.5</f>
        <v>0</v>
      </c>
      <c r="AC30" s="10">
        <f>'S3 Maquette'!I39*1.5</f>
        <v>0</v>
      </c>
      <c r="AD30" s="10">
        <f>'S4 Maquette'!I43*1.5</f>
        <v>0</v>
      </c>
    </row>
    <row r="31" spans="1:30" x14ac:dyDescent="0.2">
      <c r="AA31" s="10">
        <f>'S1 Maquette'!I45*1.5</f>
        <v>0</v>
      </c>
      <c r="AB31" s="10">
        <f>'S2 Maquette'!I46*1.5</f>
        <v>0</v>
      </c>
      <c r="AC31" s="10">
        <f>'S3 Maquette'!I40*1.5</f>
        <v>0</v>
      </c>
      <c r="AD31" s="10">
        <f>'S4 Maquette'!I44*1.5</f>
        <v>0</v>
      </c>
    </row>
    <row r="32" spans="1:30" x14ac:dyDescent="0.2">
      <c r="AA32" s="10">
        <f>'S1 Maquette'!I46*1.5</f>
        <v>0</v>
      </c>
      <c r="AB32" s="10">
        <f>'S2 Maquette'!I47*1.5</f>
        <v>0</v>
      </c>
      <c r="AC32" s="10">
        <f>'S3 Maquette'!I41*1.5</f>
        <v>15</v>
      </c>
      <c r="AD32" s="10">
        <f>'S4 Maquette'!I45*1.5</f>
        <v>0</v>
      </c>
    </row>
    <row r="33" spans="27:30" x14ac:dyDescent="0.2">
      <c r="AA33" s="10">
        <f>'S1 Maquette'!I47*1.5</f>
        <v>0</v>
      </c>
      <c r="AB33" s="10">
        <f>'S2 Maquette'!I48*1.5</f>
        <v>0</v>
      </c>
      <c r="AC33" s="10">
        <f>'S3 Maquette'!I42*1.5</f>
        <v>15</v>
      </c>
      <c r="AD33" s="10">
        <f>'S4 Maquette'!I46*1.5</f>
        <v>0</v>
      </c>
    </row>
    <row r="34" spans="27:30" x14ac:dyDescent="0.2">
      <c r="AA34" s="10">
        <f>'S1 Maquette'!I48*1.5</f>
        <v>0</v>
      </c>
      <c r="AB34" s="10">
        <f>'S2 Maquette'!I49*1.5</f>
        <v>0</v>
      </c>
      <c r="AC34" s="10">
        <f>'S3 Maquette'!I43*1.5</f>
        <v>15</v>
      </c>
      <c r="AD34" s="10">
        <f>'S4 Maquette'!I47*1.5</f>
        <v>0</v>
      </c>
    </row>
    <row r="35" spans="27:30" x14ac:dyDescent="0.2">
      <c r="AA35" s="10">
        <f>'S1 Maquette'!I49*1.5</f>
        <v>0</v>
      </c>
      <c r="AB35" s="10">
        <f>'S2 Maquette'!I50*1.5</f>
        <v>0</v>
      </c>
      <c r="AC35" s="10">
        <f>'S3 Maquette'!I44*1.5</f>
        <v>15</v>
      </c>
      <c r="AD35" s="10">
        <f>'S4 Maquette'!I48*1.5</f>
        <v>0</v>
      </c>
    </row>
    <row r="36" spans="27:30" x14ac:dyDescent="0.2">
      <c r="AA36" s="10">
        <f>'S1 Maquette'!I50*1.5</f>
        <v>0</v>
      </c>
      <c r="AB36" s="10">
        <f>'S2 Maquette'!I51*1.5</f>
        <v>0</v>
      </c>
      <c r="AC36" s="10">
        <f>'S3 Maquette'!I45*1.5</f>
        <v>15</v>
      </c>
      <c r="AD36" s="10">
        <f>'S4 Maquette'!I49*1.5</f>
        <v>0</v>
      </c>
    </row>
    <row r="37" spans="27:30" x14ac:dyDescent="0.2">
      <c r="AA37" s="10">
        <f>'S1 Maquette'!I51*1.5</f>
        <v>0</v>
      </c>
      <c r="AB37" s="10">
        <f>'S2 Maquette'!I52*1.5</f>
        <v>0</v>
      </c>
      <c r="AC37" s="10">
        <f>'S3 Maquette'!I46*1.5</f>
        <v>15</v>
      </c>
      <c r="AD37" s="10">
        <f>'S4 Maquette'!I50*1.5</f>
        <v>0</v>
      </c>
    </row>
    <row r="38" spans="27:30" x14ac:dyDescent="0.2">
      <c r="AA38" s="10">
        <f>'S1 Maquette'!I52*1.5</f>
        <v>0</v>
      </c>
      <c r="AB38" s="10">
        <f>'S2 Maquette'!I53*1.5</f>
        <v>0</v>
      </c>
      <c r="AC38" s="10">
        <f>'S3 Maquette'!I47*1.5</f>
        <v>15</v>
      </c>
      <c r="AD38" s="10">
        <f>'S4 Maquette'!I51*1.5</f>
        <v>0</v>
      </c>
    </row>
    <row r="39" spans="27:30" x14ac:dyDescent="0.2">
      <c r="AA39" s="10">
        <f>'S1 Maquette'!I53*1.5</f>
        <v>0</v>
      </c>
      <c r="AB39" s="10">
        <f>'S2 Maquette'!I54*1.5</f>
        <v>0</v>
      </c>
      <c r="AC39" s="10">
        <f>'S3 Maquette'!I48*1.5</f>
        <v>15</v>
      </c>
      <c r="AD39" s="10">
        <f>'S4 Maquette'!I52*1.5</f>
        <v>0</v>
      </c>
    </row>
    <row r="40" spans="27:30" x14ac:dyDescent="0.2">
      <c r="AA40" s="10">
        <f>'S1 Maquette'!I54*1.5</f>
        <v>0</v>
      </c>
      <c r="AB40" s="10">
        <f>'S2 Maquette'!I55*1.5</f>
        <v>0</v>
      </c>
      <c r="AC40" s="10">
        <f>'S3 Maquette'!I49*1.5</f>
        <v>15</v>
      </c>
      <c r="AD40" s="10">
        <f>'S4 Maquette'!I53*1.5</f>
        <v>0</v>
      </c>
    </row>
    <row r="41" spans="27:30" x14ac:dyDescent="0.2">
      <c r="AA41" s="10">
        <f>'S1 Maquette'!I55*1.5</f>
        <v>0</v>
      </c>
      <c r="AB41" s="10">
        <f>'S2 Maquette'!I56*1.5</f>
        <v>0</v>
      </c>
      <c r="AC41" s="10">
        <f>'S3 Maquette'!I50*1.5</f>
        <v>15</v>
      </c>
      <c r="AD41" s="10">
        <f>'S4 Maquette'!I54*1.5</f>
        <v>0</v>
      </c>
    </row>
    <row r="42" spans="27:30" x14ac:dyDescent="0.2">
      <c r="AA42" s="10">
        <f>'S1 Maquette'!I56*1.5</f>
        <v>0</v>
      </c>
      <c r="AB42" s="10">
        <f>'S2 Maquette'!I57*1.5</f>
        <v>0</v>
      </c>
      <c r="AC42" s="10">
        <f>'S3 Maquette'!I51*1.5</f>
        <v>15</v>
      </c>
      <c r="AD42" s="10">
        <f>'S4 Maquette'!I55*1.5</f>
        <v>0</v>
      </c>
    </row>
    <row r="43" spans="27:30" x14ac:dyDescent="0.2">
      <c r="AA43" s="10">
        <f>'S1 Maquette'!I57*1.5</f>
        <v>0</v>
      </c>
      <c r="AB43" s="10">
        <f>'S2 Maquette'!I58*1.5</f>
        <v>0</v>
      </c>
      <c r="AC43" s="10">
        <f>'S3 Maquette'!I52*1.5</f>
        <v>15</v>
      </c>
      <c r="AD43" s="10">
        <f>'S4 Maquette'!I56*1.5</f>
        <v>0</v>
      </c>
    </row>
    <row r="44" spans="27:30" x14ac:dyDescent="0.2">
      <c r="AA44" s="10">
        <f>'S1 Maquette'!I58*1.5</f>
        <v>0</v>
      </c>
      <c r="AB44" s="10">
        <f>'S2 Maquette'!I59*1.5</f>
        <v>0</v>
      </c>
      <c r="AC44" s="10">
        <f>'S3 Maquette'!I53*1.5</f>
        <v>0</v>
      </c>
      <c r="AD44" s="10">
        <f>'S4 Maquette'!I57*1.5</f>
        <v>0</v>
      </c>
    </row>
    <row r="45" spans="27:30" x14ac:dyDescent="0.2">
      <c r="AA45" s="10">
        <f>'S1 Maquette'!I59*1.5</f>
        <v>0</v>
      </c>
      <c r="AB45" s="10">
        <f>'S2 Maquette'!I60*1.5</f>
        <v>0</v>
      </c>
      <c r="AC45" s="10">
        <f>'S3 Maquette'!I54*1.5</f>
        <v>0</v>
      </c>
      <c r="AD45" s="10">
        <f>'S4 Maquette'!I58*1.5</f>
        <v>0</v>
      </c>
    </row>
    <row r="46" spans="27:30" x14ac:dyDescent="0.2">
      <c r="AA46" s="10">
        <f>'S1 Maquette'!I60*1.5</f>
        <v>0</v>
      </c>
      <c r="AB46" s="10">
        <f>'S2 Maquette'!I61*1.5</f>
        <v>0</v>
      </c>
      <c r="AC46" s="10">
        <f>'S3 Maquette'!I55*1.5</f>
        <v>0</v>
      </c>
      <c r="AD46" s="10">
        <f>'S4 Maquette'!I59*1.5</f>
        <v>0</v>
      </c>
    </row>
    <row r="47" spans="27:30" x14ac:dyDescent="0.2">
      <c r="AA47" s="10">
        <f>'S1 Maquette'!I61*1.5</f>
        <v>0</v>
      </c>
      <c r="AB47" s="10">
        <f>'S2 Maquette'!I62*1.5</f>
        <v>0</v>
      </c>
      <c r="AC47" s="10">
        <f>'S3 Maquette'!I56*1.5</f>
        <v>0</v>
      </c>
      <c r="AD47" s="10">
        <f>'S4 Maquette'!I60*1.5</f>
        <v>0</v>
      </c>
    </row>
    <row r="48" spans="27:30" x14ac:dyDescent="0.2">
      <c r="AA48" s="10">
        <f>'S1 Maquette'!I62*1.5</f>
        <v>0</v>
      </c>
      <c r="AB48" s="10">
        <f>'S2 Maquette'!I63*1.5</f>
        <v>0</v>
      </c>
      <c r="AC48" s="10">
        <f>'S3 Maquette'!I57*1.5</f>
        <v>0</v>
      </c>
      <c r="AD48" s="10">
        <f>'S4 Maquette'!I61*1.5</f>
        <v>0</v>
      </c>
    </row>
    <row r="49" spans="27:30" x14ac:dyDescent="0.2">
      <c r="AA49" s="10">
        <f>'S1 Maquette'!I63*1.5</f>
        <v>0</v>
      </c>
      <c r="AB49" s="10">
        <f>'S2 Maquette'!I64*1.5</f>
        <v>0</v>
      </c>
      <c r="AC49" s="10">
        <f>'S3 Maquette'!I58*1.5</f>
        <v>0</v>
      </c>
      <c r="AD49" s="10">
        <f>'S4 Maquette'!I62*1.5</f>
        <v>0</v>
      </c>
    </row>
    <row r="50" spans="27:30" x14ac:dyDescent="0.2">
      <c r="AA50" s="10">
        <f>'S1 Maquette'!I64*1.5</f>
        <v>0</v>
      </c>
      <c r="AB50" s="10">
        <f>'S2 Maquette'!I65*1.5</f>
        <v>0</v>
      </c>
      <c r="AC50" s="10">
        <f>'S3 Maquette'!I59*1.5</f>
        <v>0</v>
      </c>
      <c r="AD50" s="10">
        <f>'S4 Maquette'!I63*1.5</f>
        <v>0</v>
      </c>
    </row>
    <row r="51" spans="27:30" x14ac:dyDescent="0.2">
      <c r="AA51" s="10">
        <f>'S1 Maquette'!I65*1.5</f>
        <v>0</v>
      </c>
      <c r="AB51" s="10">
        <f>'S2 Maquette'!I66*1.5</f>
        <v>0</v>
      </c>
      <c r="AC51" s="10">
        <f>'S3 Maquette'!I60*1.5</f>
        <v>0</v>
      </c>
      <c r="AD51" s="10">
        <f>'S4 Maquette'!I64*1.5</f>
        <v>0</v>
      </c>
    </row>
    <row r="52" spans="27:30" x14ac:dyDescent="0.2">
      <c r="AA52" s="10">
        <f>'S1 Maquette'!I66*1.5</f>
        <v>0</v>
      </c>
      <c r="AB52" s="10">
        <f>'S2 Maquette'!I67*1.5</f>
        <v>0</v>
      </c>
      <c r="AC52" s="10">
        <f>'S3 Maquette'!I61*1.5</f>
        <v>0</v>
      </c>
      <c r="AD52" s="10">
        <f>'S4 Maquette'!I65*1.5</f>
        <v>0</v>
      </c>
    </row>
    <row r="53" spans="27:30" x14ac:dyDescent="0.2">
      <c r="AA53" s="10">
        <f>'S1 Maquette'!I67*1.5</f>
        <v>0</v>
      </c>
      <c r="AB53" s="10">
        <f>'S2 Maquette'!I68*1.5</f>
        <v>0</v>
      </c>
      <c r="AC53" s="10">
        <f>'S3 Maquette'!I62*1.5</f>
        <v>0</v>
      </c>
      <c r="AD53" s="10">
        <f>'S4 Maquette'!I66*1.5</f>
        <v>0</v>
      </c>
    </row>
    <row r="54" spans="27:30" x14ac:dyDescent="0.2">
      <c r="AA54" s="10">
        <f>'S1 Maquette'!I68*1.5</f>
        <v>0</v>
      </c>
      <c r="AB54" s="10">
        <f>'S2 Maquette'!I69*1.5</f>
        <v>0</v>
      </c>
      <c r="AC54" s="10">
        <f>'S3 Maquette'!I63*1.5</f>
        <v>0</v>
      </c>
      <c r="AD54" s="10">
        <f>'S4 Maquette'!I67*1.5</f>
        <v>0</v>
      </c>
    </row>
    <row r="55" spans="27:30" x14ac:dyDescent="0.2">
      <c r="AA55" s="10">
        <f>'S1 Maquette'!I69*1.5</f>
        <v>0</v>
      </c>
      <c r="AB55" s="10">
        <f>'S2 Maquette'!I70*1.5</f>
        <v>0</v>
      </c>
      <c r="AC55" s="10">
        <f>'S3 Maquette'!I64*1.5</f>
        <v>0</v>
      </c>
      <c r="AD55" s="10">
        <f>'S4 Maquette'!I68*1.5</f>
        <v>0</v>
      </c>
    </row>
    <row r="56" spans="27:30" x14ac:dyDescent="0.2">
      <c r="AA56" s="10">
        <f>'S1 Maquette'!I70*1.5</f>
        <v>0</v>
      </c>
      <c r="AB56" s="10">
        <f>'S2 Maquette'!I71*1.5</f>
        <v>0</v>
      </c>
      <c r="AC56" s="10">
        <f>'S3 Maquette'!I65*1.5</f>
        <v>0</v>
      </c>
      <c r="AD56" s="10">
        <f>'S4 Maquette'!I69*1.5</f>
        <v>0</v>
      </c>
    </row>
    <row r="57" spans="27:30" x14ac:dyDescent="0.2">
      <c r="AA57" s="10">
        <f>'S1 Maquette'!I71*1.5</f>
        <v>0</v>
      </c>
      <c r="AB57" s="10">
        <f>'S2 Maquette'!I72*1.5</f>
        <v>0</v>
      </c>
      <c r="AC57" s="10">
        <f>'S3 Maquette'!I66*1.5</f>
        <v>0</v>
      </c>
      <c r="AD57" s="10">
        <f>'S4 Maquette'!I70*1.5</f>
        <v>0</v>
      </c>
    </row>
    <row r="58" spans="27:30" x14ac:dyDescent="0.2">
      <c r="AA58" s="10">
        <f>'S1 Maquette'!I72*1.5</f>
        <v>0</v>
      </c>
      <c r="AB58" s="10">
        <f>'S2 Maquette'!I73*1.5</f>
        <v>0</v>
      </c>
      <c r="AC58" s="10">
        <f>'S3 Maquette'!I67*1.5</f>
        <v>0</v>
      </c>
      <c r="AD58" s="10">
        <f>'S4 Maquette'!I71*1.5</f>
        <v>0</v>
      </c>
    </row>
    <row r="59" spans="27:30" x14ac:dyDescent="0.2">
      <c r="AA59" s="10">
        <f>'S1 Maquette'!I73*1.5</f>
        <v>0</v>
      </c>
      <c r="AB59" s="10">
        <f>'S2 Maquette'!I74*1.5</f>
        <v>0</v>
      </c>
      <c r="AC59" s="10">
        <f>'S3 Maquette'!I68*1.5</f>
        <v>0</v>
      </c>
      <c r="AD59" s="10">
        <f>'S4 Maquette'!I72*1.5</f>
        <v>0</v>
      </c>
    </row>
    <row r="60" spans="27:30" x14ac:dyDescent="0.2">
      <c r="AA60" s="10">
        <f>'S1 Maquette'!I74*1.5</f>
        <v>0</v>
      </c>
      <c r="AB60" s="10">
        <f>'S2 Maquette'!I75*1.5</f>
        <v>0</v>
      </c>
      <c r="AC60" s="10">
        <f>'S3 Maquette'!I69*1.5</f>
        <v>0</v>
      </c>
      <c r="AD60" s="10">
        <f>'S4 Maquette'!I73*1.5</f>
        <v>0</v>
      </c>
    </row>
    <row r="61" spans="27:30" x14ac:dyDescent="0.2">
      <c r="AA61" s="10">
        <f>'S1 Maquette'!I75*1.5</f>
        <v>0</v>
      </c>
      <c r="AB61" s="10">
        <f>'S2 Maquette'!I76*1.5</f>
        <v>0</v>
      </c>
      <c r="AC61" s="10">
        <f>'S3 Maquette'!I70*1.5</f>
        <v>0</v>
      </c>
      <c r="AD61" s="10">
        <f>'S4 Maquette'!I74*1.5</f>
        <v>0</v>
      </c>
    </row>
    <row r="62" spans="27:30" x14ac:dyDescent="0.2">
      <c r="AA62" s="10">
        <f>'S1 Maquette'!I76*1.5</f>
        <v>0</v>
      </c>
      <c r="AB62" s="10">
        <f>'S2 Maquette'!I77*1.5</f>
        <v>0</v>
      </c>
      <c r="AC62" s="10">
        <f>'S3 Maquette'!I71*1.5</f>
        <v>0</v>
      </c>
      <c r="AD62" s="10">
        <f>'S4 Maquette'!I75*1.5</f>
        <v>0</v>
      </c>
    </row>
    <row r="63" spans="27:30" x14ac:dyDescent="0.2">
      <c r="AA63" s="10">
        <f>'S1 Maquette'!I77*1.5</f>
        <v>0</v>
      </c>
      <c r="AB63" s="10">
        <f>'S2 Maquette'!I78*1.5</f>
        <v>0</v>
      </c>
      <c r="AC63" s="10">
        <f>'S3 Maquette'!I72*1.5</f>
        <v>0</v>
      </c>
      <c r="AD63" s="10">
        <f>'S4 Maquette'!I76*1.5</f>
        <v>0</v>
      </c>
    </row>
    <row r="64" spans="27:30" x14ac:dyDescent="0.2">
      <c r="AA64" s="10">
        <f>'S1 Maquette'!I78*1.5</f>
        <v>0</v>
      </c>
      <c r="AB64" s="10">
        <f>'S2 Maquette'!I79*1.5</f>
        <v>0</v>
      </c>
      <c r="AC64" s="10">
        <f>'S3 Maquette'!I73*1.5</f>
        <v>0</v>
      </c>
      <c r="AD64" s="10">
        <f>'S4 Maquette'!I77*1.5</f>
        <v>0</v>
      </c>
    </row>
    <row r="65" spans="27:30" x14ac:dyDescent="0.2">
      <c r="AA65" s="10">
        <f>'S1 Maquette'!I79*1.5</f>
        <v>0</v>
      </c>
      <c r="AB65" s="10">
        <f>'S2 Maquette'!I80*1.5</f>
        <v>0</v>
      </c>
      <c r="AC65" s="10">
        <f>'S3 Maquette'!I74*1.5</f>
        <v>0</v>
      </c>
      <c r="AD65" s="10">
        <f>'S4 Maquette'!I78*1.5</f>
        <v>0</v>
      </c>
    </row>
    <row r="66" spans="27:30" x14ac:dyDescent="0.2">
      <c r="AA66" s="10">
        <f>'S1 Maquette'!I80*1.5</f>
        <v>0</v>
      </c>
      <c r="AB66" s="10">
        <f>'S2 Maquette'!I81*1.5</f>
        <v>0</v>
      </c>
      <c r="AC66" s="10">
        <f>'S3 Maquette'!I75*1.5</f>
        <v>0</v>
      </c>
      <c r="AD66" s="10">
        <f>'S4 Maquette'!I79*1.5</f>
        <v>0</v>
      </c>
    </row>
    <row r="67" spans="27:30" x14ac:dyDescent="0.2">
      <c r="AA67" s="10">
        <f>'S1 Maquette'!I81*1.5</f>
        <v>0</v>
      </c>
      <c r="AB67" s="10">
        <f>'S2 Maquette'!I82*1.5</f>
        <v>0</v>
      </c>
      <c r="AC67" s="10">
        <f>'S3 Maquette'!I76*1.5</f>
        <v>0</v>
      </c>
      <c r="AD67" s="10">
        <f>'S4 Maquette'!I80*1.5</f>
        <v>0</v>
      </c>
    </row>
    <row r="68" spans="27:30" x14ac:dyDescent="0.2">
      <c r="AA68" s="10">
        <f>'S1 Maquette'!I82*1.5</f>
        <v>0</v>
      </c>
      <c r="AB68" s="10">
        <f>'S2 Maquette'!I83*1.5</f>
        <v>0</v>
      </c>
      <c r="AC68" s="10">
        <f>'S3 Maquette'!I77*1.5</f>
        <v>0</v>
      </c>
      <c r="AD68" s="10">
        <f>'S4 Maquette'!I81*1.5</f>
        <v>0</v>
      </c>
    </row>
    <row r="69" spans="27:30" x14ac:dyDescent="0.2">
      <c r="AA69" s="10">
        <f>'S1 Maquette'!I83*1.5</f>
        <v>0</v>
      </c>
      <c r="AB69" s="10">
        <f>'S2 Maquette'!I84*1.5</f>
        <v>0</v>
      </c>
      <c r="AC69" s="10">
        <f>'S3 Maquette'!I78*1.5</f>
        <v>0</v>
      </c>
      <c r="AD69" s="10">
        <f>'S4 Maquette'!I82*1.5</f>
        <v>0</v>
      </c>
    </row>
    <row r="70" spans="27:30" x14ac:dyDescent="0.2">
      <c r="AA70" s="10">
        <f>'S1 Maquette'!I84*1.5</f>
        <v>0</v>
      </c>
      <c r="AB70" s="10">
        <f>'S2 Maquette'!I85*1.5</f>
        <v>0</v>
      </c>
      <c r="AC70" s="10">
        <f>'S3 Maquette'!I79*1.5</f>
        <v>0</v>
      </c>
      <c r="AD70" s="10">
        <f>'S4 Maquette'!I83*1.5</f>
        <v>0</v>
      </c>
    </row>
    <row r="71" spans="27:30" x14ac:dyDescent="0.2">
      <c r="AA71" s="10">
        <f>'S1 Maquette'!I85*1.5</f>
        <v>0</v>
      </c>
      <c r="AB71" s="10">
        <f>'S2 Maquette'!I86*1.5</f>
        <v>0</v>
      </c>
      <c r="AC71" s="10">
        <f>'S3 Maquette'!I80*1.5</f>
        <v>0</v>
      </c>
      <c r="AD71" s="10">
        <f>'S4 Maquette'!I84*1.5</f>
        <v>0</v>
      </c>
    </row>
    <row r="72" spans="27:30" x14ac:dyDescent="0.2">
      <c r="AA72" s="10">
        <f>'S1 Maquette'!I86*1.5</f>
        <v>0</v>
      </c>
      <c r="AB72" s="10">
        <f>'S2 Maquette'!I87*1.5</f>
        <v>0</v>
      </c>
      <c r="AC72" s="10">
        <f>'S3 Maquette'!I81*1.5</f>
        <v>0</v>
      </c>
      <c r="AD72" s="10">
        <f>'S4 Maquette'!I85*1.5</f>
        <v>0</v>
      </c>
    </row>
    <row r="73" spans="27:30" x14ac:dyDescent="0.2">
      <c r="AA73" s="10">
        <f>'S1 Maquette'!I87*1.5</f>
        <v>0</v>
      </c>
      <c r="AB73" s="10">
        <f>'S2 Maquette'!I88*1.5</f>
        <v>0</v>
      </c>
      <c r="AC73" s="10">
        <f>'S3 Maquette'!I82*1.5</f>
        <v>0</v>
      </c>
      <c r="AD73" s="10">
        <f>'S4 Maquette'!I86*1.5</f>
        <v>0</v>
      </c>
    </row>
    <row r="74" spans="27:30" x14ac:dyDescent="0.2">
      <c r="AA74" s="10">
        <f>'S1 Maquette'!I88*1.5</f>
        <v>0</v>
      </c>
      <c r="AB74" s="10">
        <f>'S2 Maquette'!I89*1.5</f>
        <v>0</v>
      </c>
      <c r="AC74" s="10">
        <f>'S3 Maquette'!I83*1.5</f>
        <v>0</v>
      </c>
      <c r="AD74" s="10">
        <f>'S4 Maquette'!I87*1.5</f>
        <v>0</v>
      </c>
    </row>
    <row r="75" spans="27:30" x14ac:dyDescent="0.2">
      <c r="AA75" s="10">
        <f>'S1 Maquette'!I89*1.5</f>
        <v>0</v>
      </c>
      <c r="AB75" s="10">
        <f>'S2 Maquette'!I90*1.5</f>
        <v>0</v>
      </c>
      <c r="AC75" s="10">
        <f>'S3 Maquette'!I84*1.5</f>
        <v>0</v>
      </c>
      <c r="AD75" s="10">
        <f>'S4 Maquette'!I88*1.5</f>
        <v>0</v>
      </c>
    </row>
    <row r="76" spans="27:30" x14ac:dyDescent="0.2">
      <c r="AA76" s="10">
        <f>'S1 Maquette'!I90*1.5</f>
        <v>0</v>
      </c>
      <c r="AB76" s="10">
        <f>'S2 Maquette'!I91*1.5</f>
        <v>0</v>
      </c>
      <c r="AC76" s="10">
        <f>'S3 Maquette'!I85*1.5</f>
        <v>0</v>
      </c>
      <c r="AD76" s="10">
        <f>'S4 Maquette'!I89*1.5</f>
        <v>0</v>
      </c>
    </row>
    <row r="77" spans="27:30" x14ac:dyDescent="0.2">
      <c r="AA77" s="10">
        <f>'S1 Maquette'!I91*1.5</f>
        <v>0</v>
      </c>
      <c r="AB77" s="10">
        <f>'S2 Maquette'!I92*1.5</f>
        <v>0</v>
      </c>
      <c r="AC77" s="10">
        <f>'S3 Maquette'!I86*1.5</f>
        <v>0</v>
      </c>
      <c r="AD77" s="10">
        <f>'S4 Maquette'!I90*1.5</f>
        <v>0</v>
      </c>
    </row>
    <row r="78" spans="27:30" x14ac:dyDescent="0.2">
      <c r="AA78" s="10">
        <f>'S1 Maquette'!I92*1.5</f>
        <v>0</v>
      </c>
      <c r="AB78" s="10">
        <f>'S2 Maquette'!I93*1.5</f>
        <v>0</v>
      </c>
      <c r="AC78" s="10">
        <f>'S3 Maquette'!I87*1.5</f>
        <v>0</v>
      </c>
      <c r="AD78" s="10">
        <f>'S4 Maquette'!I91*1.5</f>
        <v>0</v>
      </c>
    </row>
    <row r="79" spans="27:30" x14ac:dyDescent="0.2">
      <c r="AA79" s="10">
        <f>'S1 Maquette'!I93*1.5</f>
        <v>0</v>
      </c>
      <c r="AB79" s="10">
        <f>'S2 Maquette'!I94*1.5</f>
        <v>0</v>
      </c>
      <c r="AC79" s="10">
        <f>'S3 Maquette'!I88*1.5</f>
        <v>0</v>
      </c>
      <c r="AD79" s="10">
        <f>'S4 Maquette'!I92*1.5</f>
        <v>0</v>
      </c>
    </row>
    <row r="80" spans="27:30" x14ac:dyDescent="0.2">
      <c r="AA80" s="10">
        <f>'S1 Maquette'!I94*1.5</f>
        <v>0</v>
      </c>
      <c r="AB80" s="10">
        <f>'S2 Maquette'!I95*1.5</f>
        <v>0</v>
      </c>
      <c r="AC80" s="10">
        <f>'S3 Maquette'!I89*1.5</f>
        <v>0</v>
      </c>
      <c r="AD80" s="10">
        <f>'S4 Maquette'!I93*1.5</f>
        <v>0</v>
      </c>
    </row>
    <row r="81" spans="27:30" x14ac:dyDescent="0.2">
      <c r="AA81" s="10">
        <f>'S1 Maquette'!I95*1.5</f>
        <v>0</v>
      </c>
      <c r="AB81" s="10">
        <f>'S2 Maquette'!I96*1.5</f>
        <v>0</v>
      </c>
      <c r="AC81" s="10">
        <f>'S3 Maquette'!I90*1.5</f>
        <v>0</v>
      </c>
      <c r="AD81" s="10">
        <f>'S4 Maquette'!I94*1.5</f>
        <v>0</v>
      </c>
    </row>
    <row r="82" spans="27:30" x14ac:dyDescent="0.2">
      <c r="AA82" s="10">
        <f>'S1 Maquette'!I96*1.5</f>
        <v>0</v>
      </c>
      <c r="AB82" s="10">
        <f>'S2 Maquette'!I97*1.5</f>
        <v>0</v>
      </c>
      <c r="AC82" s="10">
        <f>'S3 Maquette'!I91*1.5</f>
        <v>0</v>
      </c>
      <c r="AD82" s="10">
        <f>'S4 Maquette'!I95*1.5</f>
        <v>0</v>
      </c>
    </row>
    <row r="83" spans="27:30" x14ac:dyDescent="0.2">
      <c r="AA83" s="10">
        <f>'S1 Maquette'!I97*1.5</f>
        <v>0</v>
      </c>
      <c r="AB83" s="10">
        <f>'S2 Maquette'!I98*1.5</f>
        <v>0</v>
      </c>
      <c r="AC83" s="10">
        <f>'S3 Maquette'!I92*1.5</f>
        <v>0</v>
      </c>
      <c r="AD83" s="10">
        <f>'S4 Maquette'!I96*1.5</f>
        <v>0</v>
      </c>
    </row>
    <row r="84" spans="27:30" x14ac:dyDescent="0.2">
      <c r="AA84" s="10">
        <f>'S1 Maquette'!I98*1.5</f>
        <v>0</v>
      </c>
      <c r="AB84" s="10">
        <f>'S2 Maquette'!I99*1.5</f>
        <v>0</v>
      </c>
      <c r="AC84" s="10">
        <f>'S3 Maquette'!I93*1.5</f>
        <v>0</v>
      </c>
      <c r="AD84" s="10">
        <f>'S4 Maquette'!I97*1.5</f>
        <v>0</v>
      </c>
    </row>
    <row r="85" spans="27:30" x14ac:dyDescent="0.2">
      <c r="AA85" s="10">
        <f>'S1 Maquette'!I99*1.5</f>
        <v>0</v>
      </c>
      <c r="AB85" s="10">
        <f>'S2 Maquette'!I100*1.5</f>
        <v>0</v>
      </c>
      <c r="AC85" s="10">
        <f>'S3 Maquette'!I94*1.5</f>
        <v>0</v>
      </c>
      <c r="AD85" s="10">
        <f>'S4 Maquette'!I98*1.5</f>
        <v>0</v>
      </c>
    </row>
    <row r="86" spans="27:30" x14ac:dyDescent="0.2">
      <c r="AA86" s="10">
        <f>'S1 Maquette'!I100*1.5</f>
        <v>0</v>
      </c>
      <c r="AB86" s="10">
        <f>'S2 Maquette'!I101*1.5</f>
        <v>0</v>
      </c>
      <c r="AC86" s="10">
        <f>'S3 Maquette'!I95*1.5</f>
        <v>0</v>
      </c>
      <c r="AD86" s="10">
        <f>'S4 Maquette'!I99*1.5</f>
        <v>0</v>
      </c>
    </row>
    <row r="87" spans="27:30" x14ac:dyDescent="0.2">
      <c r="AA87" s="10">
        <f>'S1 Maquette'!I101*1.5</f>
        <v>0</v>
      </c>
      <c r="AB87" s="10">
        <f>'S2 Maquette'!I102*1.5</f>
        <v>0</v>
      </c>
      <c r="AC87" s="10">
        <f>'S3 Maquette'!I96*1.5</f>
        <v>0</v>
      </c>
      <c r="AD87" s="10">
        <f>'S4 Maquette'!I100*1.5</f>
        <v>0</v>
      </c>
    </row>
    <row r="88" spans="27:30" x14ac:dyDescent="0.2">
      <c r="AA88" s="10">
        <f>'S1 Maquette'!I102*1.5</f>
        <v>0</v>
      </c>
      <c r="AB88" s="10">
        <f>'S2 Maquette'!I103*1.5</f>
        <v>0</v>
      </c>
      <c r="AC88" s="10">
        <f>'S3 Maquette'!I97*1.5</f>
        <v>0</v>
      </c>
      <c r="AD88" s="10">
        <f>'S4 Maquette'!I101*1.5</f>
        <v>0</v>
      </c>
    </row>
    <row r="89" spans="27:30" x14ac:dyDescent="0.2">
      <c r="AA89" s="10">
        <f>'S1 Maquette'!I103*1.5</f>
        <v>0</v>
      </c>
      <c r="AB89" s="10">
        <f>'S2 Maquette'!I104*1.5</f>
        <v>0</v>
      </c>
      <c r="AC89" s="10">
        <f>'S3 Maquette'!I98*1.5</f>
        <v>0</v>
      </c>
      <c r="AD89" s="10">
        <f>'S4 Maquette'!I102*1.5</f>
        <v>0</v>
      </c>
    </row>
    <row r="90" spans="27:30" x14ac:dyDescent="0.2">
      <c r="AA90" s="10">
        <f>'S1 Maquette'!I104*1.5</f>
        <v>0</v>
      </c>
      <c r="AB90" s="10">
        <f>'S2 Maquette'!I105*1.5</f>
        <v>0</v>
      </c>
      <c r="AC90" s="10">
        <f>'S3 Maquette'!I99*1.5</f>
        <v>0</v>
      </c>
      <c r="AD90" s="10">
        <f>'S4 Maquette'!I103*1.5</f>
        <v>0</v>
      </c>
    </row>
    <row r="91" spans="27:30" x14ac:dyDescent="0.2">
      <c r="AA91" s="10">
        <f>'S1 Maquette'!I105*1.5</f>
        <v>0</v>
      </c>
      <c r="AB91" s="10">
        <f>'S2 Maquette'!I106*1.5</f>
        <v>0</v>
      </c>
      <c r="AC91" s="10">
        <f>'S3 Maquette'!I100*1.5</f>
        <v>0</v>
      </c>
      <c r="AD91" s="10">
        <f>'S4 Maquette'!I104*1.5</f>
        <v>0</v>
      </c>
    </row>
    <row r="92" spans="27:30" x14ac:dyDescent="0.2">
      <c r="AA92" s="10">
        <f>'S1 Maquette'!I106*1.5</f>
        <v>0</v>
      </c>
      <c r="AB92" s="10">
        <f>'S2 Maquette'!I107*1.5</f>
        <v>0</v>
      </c>
      <c r="AC92" s="10">
        <f>'S3 Maquette'!I101*1.5</f>
        <v>0</v>
      </c>
      <c r="AD92" s="10">
        <f>'S4 Maquette'!I105*1.5</f>
        <v>0</v>
      </c>
    </row>
    <row r="93" spans="27:30" x14ac:dyDescent="0.2">
      <c r="AA93" s="10">
        <f>'S1 Maquette'!I107*1.5</f>
        <v>0</v>
      </c>
      <c r="AB93" s="10">
        <f>'S2 Maquette'!I108*1.5</f>
        <v>0</v>
      </c>
      <c r="AC93" s="10">
        <f>'S3 Maquette'!I102*1.5</f>
        <v>0</v>
      </c>
      <c r="AD93" s="10">
        <f>'S4 Maquette'!I106*1.5</f>
        <v>0</v>
      </c>
    </row>
    <row r="94" spans="27:30" x14ac:dyDescent="0.2">
      <c r="AA94" s="10">
        <f>'S1 Maquette'!I108*1.5</f>
        <v>0</v>
      </c>
      <c r="AB94" s="10">
        <f>'S2 Maquette'!I109*1.5</f>
        <v>0</v>
      </c>
      <c r="AC94" s="10">
        <f>'S3 Maquette'!I103*1.5</f>
        <v>0</v>
      </c>
      <c r="AD94" s="10">
        <f>'S4 Maquette'!I107*1.5</f>
        <v>0</v>
      </c>
    </row>
    <row r="95" spans="27:30" x14ac:dyDescent="0.2">
      <c r="AA95" s="10">
        <f>'S1 Maquette'!I109*1.5</f>
        <v>0</v>
      </c>
      <c r="AB95" s="10">
        <f>'S2 Maquette'!I110*1.5</f>
        <v>0</v>
      </c>
      <c r="AC95" s="10">
        <f>'S3 Maquette'!I104*1.5</f>
        <v>0</v>
      </c>
      <c r="AD95" s="10">
        <f>'S4 Maquette'!I108*1.5</f>
        <v>0</v>
      </c>
    </row>
    <row r="96" spans="27:30" x14ac:dyDescent="0.2">
      <c r="AA96" s="10">
        <f>'S1 Maquette'!I110*1.5</f>
        <v>0</v>
      </c>
      <c r="AB96" s="10">
        <f>'S2 Maquette'!I111*1.5</f>
        <v>0</v>
      </c>
      <c r="AC96" s="10">
        <f>'S3 Maquette'!I105*1.5</f>
        <v>0</v>
      </c>
      <c r="AD96" s="10">
        <f>'S4 Maquette'!I109*1.5</f>
        <v>0</v>
      </c>
    </row>
    <row r="97" spans="27:30" x14ac:dyDescent="0.2">
      <c r="AA97" s="10">
        <f>'S1 Maquette'!I111*1.5</f>
        <v>0</v>
      </c>
      <c r="AB97" s="10">
        <f>'S2 Maquette'!I112*1.5</f>
        <v>0</v>
      </c>
      <c r="AC97" s="10">
        <f>'S3 Maquette'!I106*1.5</f>
        <v>0</v>
      </c>
      <c r="AD97" s="10">
        <f>'S4 Maquette'!I110*1.5</f>
        <v>0</v>
      </c>
    </row>
    <row r="98" spans="27:30" x14ac:dyDescent="0.2">
      <c r="AA98" s="10">
        <f>'S1 Maquette'!I112*1.5</f>
        <v>0</v>
      </c>
      <c r="AB98" s="10">
        <f>'S2 Maquette'!I113*1.5</f>
        <v>0</v>
      </c>
      <c r="AC98" s="10">
        <f>'S3 Maquette'!I107*1.5</f>
        <v>0</v>
      </c>
      <c r="AD98" s="10">
        <f>'S4 Maquette'!I111*1.5</f>
        <v>0</v>
      </c>
    </row>
    <row r="99" spans="27:30" x14ac:dyDescent="0.2">
      <c r="AA99" s="10">
        <f>'S1 Maquette'!I113*1.5</f>
        <v>0</v>
      </c>
      <c r="AB99" s="10">
        <f>'S2 Maquette'!I114*1.5</f>
        <v>0</v>
      </c>
      <c r="AC99" s="10">
        <f>'S3 Maquette'!I108*1.5</f>
        <v>0</v>
      </c>
      <c r="AD99" s="10">
        <f>'S4 Maquette'!I112*1.5</f>
        <v>0</v>
      </c>
    </row>
    <row r="100" spans="27:30" x14ac:dyDescent="0.2">
      <c r="AA100" s="10">
        <f>'S1 Maquette'!I114*1.5</f>
        <v>0</v>
      </c>
      <c r="AB100" s="10">
        <f>'S2 Maquette'!I115*1.5</f>
        <v>0</v>
      </c>
      <c r="AC100" s="10">
        <f>'S3 Maquette'!I109*1.5</f>
        <v>0</v>
      </c>
      <c r="AD100" s="10">
        <f>'S4 Maquette'!I113*1.5</f>
        <v>0</v>
      </c>
    </row>
    <row r="101" spans="27:30" x14ac:dyDescent="0.2">
      <c r="AA101" s="10">
        <f>'S1 Maquette'!I115*1.5</f>
        <v>0</v>
      </c>
      <c r="AB101" s="10">
        <f>'S2 Maquette'!I116*1.5</f>
        <v>0</v>
      </c>
      <c r="AC101" s="10">
        <f>'S3 Maquette'!I110*1.5</f>
        <v>0</v>
      </c>
      <c r="AD101" s="10">
        <f>'S4 Maquette'!I114*1.5</f>
        <v>0</v>
      </c>
    </row>
    <row r="102" spans="27:30" x14ac:dyDescent="0.2">
      <c r="AA102" s="10">
        <f>'S1 Maquette'!I116*1.5</f>
        <v>0</v>
      </c>
      <c r="AB102" s="10">
        <f>'S2 Maquette'!I117*1.5</f>
        <v>0</v>
      </c>
      <c r="AC102" s="10">
        <f>'S3 Maquette'!I111*1.5</f>
        <v>0</v>
      </c>
      <c r="AD102" s="10">
        <f>'S4 Maquette'!I115*1.5</f>
        <v>0</v>
      </c>
    </row>
    <row r="103" spans="27:30" x14ac:dyDescent="0.2">
      <c r="AA103" s="10">
        <f>'S1 Maquette'!I117*1.5</f>
        <v>0</v>
      </c>
      <c r="AB103" s="10">
        <f>'S2 Maquette'!I118*1.5</f>
        <v>0</v>
      </c>
      <c r="AC103" s="10">
        <f>'S3 Maquette'!I112*1.5</f>
        <v>0</v>
      </c>
      <c r="AD103" s="10">
        <f>'S4 Maquette'!I116*1.5</f>
        <v>0</v>
      </c>
    </row>
    <row r="104" spans="27:30" x14ac:dyDescent="0.2">
      <c r="AA104" s="10">
        <f>'S1 Maquette'!I118*1.5</f>
        <v>0</v>
      </c>
      <c r="AB104" s="10">
        <f>'S2 Maquette'!I119*1.5</f>
        <v>0</v>
      </c>
      <c r="AC104" s="10">
        <f>'S3 Maquette'!I113*1.5</f>
        <v>0</v>
      </c>
      <c r="AD104" s="10">
        <f>'S4 Maquette'!I117*1.5</f>
        <v>0</v>
      </c>
    </row>
    <row r="105" spans="27:30" x14ac:dyDescent="0.2">
      <c r="AA105" s="10">
        <f>'S1 Maquette'!I119*1.5</f>
        <v>0</v>
      </c>
      <c r="AB105" s="10">
        <f>'S2 Maquette'!I120*1.5</f>
        <v>0</v>
      </c>
      <c r="AC105" s="10">
        <f>'S3 Maquette'!I114*1.5</f>
        <v>0</v>
      </c>
      <c r="AD105" s="10">
        <f>'S4 Maquette'!I118*1.5</f>
        <v>0</v>
      </c>
    </row>
    <row r="106" spans="27:30" x14ac:dyDescent="0.2">
      <c r="AA106" s="10">
        <f>'S1 Maquette'!I120*1.5</f>
        <v>0</v>
      </c>
      <c r="AB106" s="10">
        <f>'S2 Maquette'!I121*1.5</f>
        <v>0</v>
      </c>
      <c r="AC106" s="10">
        <f>'S3 Maquette'!I115*1.5</f>
        <v>0</v>
      </c>
      <c r="AD106" s="10">
        <f>'S4 Maquette'!I119*1.5</f>
        <v>0</v>
      </c>
    </row>
    <row r="107" spans="27:30" x14ac:dyDescent="0.2">
      <c r="AA107" s="10">
        <f>'S1 Maquette'!I121*1.5</f>
        <v>0</v>
      </c>
      <c r="AB107" s="10">
        <f>'S2 Maquette'!I122*1.5</f>
        <v>0</v>
      </c>
      <c r="AC107" s="10">
        <f>'S3 Maquette'!I116*1.5</f>
        <v>0</v>
      </c>
      <c r="AD107" s="10">
        <f>'S4 Maquette'!I120*1.5</f>
        <v>0</v>
      </c>
    </row>
    <row r="108" spans="27:30" x14ac:dyDescent="0.2">
      <c r="AA108" s="10">
        <f>'S1 Maquette'!I122*1.5</f>
        <v>0</v>
      </c>
      <c r="AB108" s="10">
        <f>'S2 Maquette'!I123*1.5</f>
        <v>0</v>
      </c>
      <c r="AC108" s="10">
        <f>'S3 Maquette'!I117*1.5</f>
        <v>0</v>
      </c>
      <c r="AD108" s="10">
        <f>'S4 Maquette'!I121*1.5</f>
        <v>0</v>
      </c>
    </row>
    <row r="109" spans="27:30" x14ac:dyDescent="0.2">
      <c r="AA109" s="10">
        <f>'S1 Maquette'!I123*1.5</f>
        <v>0</v>
      </c>
      <c r="AB109" s="10">
        <f>'S2 Maquette'!I124*1.5</f>
        <v>0</v>
      </c>
      <c r="AC109" s="10">
        <f>'S3 Maquette'!I118*1.5</f>
        <v>0</v>
      </c>
      <c r="AD109" s="10">
        <f>'S4 Maquette'!I122*1.5</f>
        <v>0</v>
      </c>
    </row>
    <row r="110" spans="27:30" x14ac:dyDescent="0.2">
      <c r="AA110" s="10">
        <f>'S1 Maquette'!I124*1.5</f>
        <v>0</v>
      </c>
      <c r="AB110" s="10">
        <f>'S2 Maquette'!I125*1.5</f>
        <v>0</v>
      </c>
      <c r="AC110" s="10">
        <f>'S3 Maquette'!I119*1.5</f>
        <v>0</v>
      </c>
      <c r="AD110" s="10">
        <f>'S4 Maquette'!I123*1.5</f>
        <v>0</v>
      </c>
    </row>
    <row r="111" spans="27:30" x14ac:dyDescent="0.2">
      <c r="AA111" s="10">
        <f>'S1 Maquette'!I125*1.5</f>
        <v>0</v>
      </c>
      <c r="AB111" s="10">
        <f>'S2 Maquette'!I126*1.5</f>
        <v>0</v>
      </c>
      <c r="AC111" s="10">
        <f>'S3 Maquette'!I120*1.5</f>
        <v>0</v>
      </c>
      <c r="AD111" s="10">
        <f>'S4 Maquette'!I124*1.5</f>
        <v>0</v>
      </c>
    </row>
    <row r="112" spans="27:30" x14ac:dyDescent="0.2">
      <c r="AA112" s="10">
        <f>'S1 Maquette'!I126*1.5</f>
        <v>0</v>
      </c>
      <c r="AB112" s="10">
        <f>'S2 Maquette'!I127*1.5</f>
        <v>0</v>
      </c>
      <c r="AC112" s="10">
        <f>'S3 Maquette'!I121*1.5</f>
        <v>0</v>
      </c>
      <c r="AD112" s="10">
        <f>'S4 Maquette'!I125*1.5</f>
        <v>0</v>
      </c>
    </row>
    <row r="113" spans="27:30" x14ac:dyDescent="0.2">
      <c r="AA113" s="10">
        <f>'S1 Maquette'!I127*1.5</f>
        <v>0</v>
      </c>
      <c r="AB113" s="10">
        <f>'S2 Maquette'!I128*1.5</f>
        <v>0</v>
      </c>
      <c r="AC113" s="10">
        <f>'S3 Maquette'!I122*1.5</f>
        <v>0</v>
      </c>
      <c r="AD113" s="10">
        <f>'S4 Maquette'!I126*1.5</f>
        <v>0</v>
      </c>
    </row>
    <row r="114" spans="27:30" x14ac:dyDescent="0.2">
      <c r="AA114" s="10">
        <f>'S1 Maquette'!I128*1.5</f>
        <v>0</v>
      </c>
      <c r="AB114" s="10">
        <f>'S2 Maquette'!I129*1.5</f>
        <v>0</v>
      </c>
      <c r="AC114" s="10">
        <f>'S3 Maquette'!I123*1.5</f>
        <v>0</v>
      </c>
      <c r="AD114" s="10">
        <f>'S4 Maquette'!I127*1.5</f>
        <v>0</v>
      </c>
    </row>
    <row r="115" spans="27:30" x14ac:dyDescent="0.2">
      <c r="AA115" s="10">
        <f>'S1 Maquette'!I129*1.5</f>
        <v>0</v>
      </c>
      <c r="AB115" s="10">
        <f>'S2 Maquette'!I130*1.5</f>
        <v>0</v>
      </c>
      <c r="AC115" s="10">
        <f>'S3 Maquette'!I124*1.5</f>
        <v>0</v>
      </c>
      <c r="AD115" s="10">
        <f>'S4 Maquette'!I128*1.5</f>
        <v>0</v>
      </c>
    </row>
    <row r="116" spans="27:30" x14ac:dyDescent="0.2">
      <c r="AA116" s="10">
        <f>'S1 Maquette'!I130*1.5</f>
        <v>0</v>
      </c>
      <c r="AB116" s="10">
        <f>'S2 Maquette'!I131*1.5</f>
        <v>0</v>
      </c>
      <c r="AC116" s="10">
        <f>'S3 Maquette'!I125*1.5</f>
        <v>0</v>
      </c>
      <c r="AD116" s="10">
        <f>'S4 Maquette'!I129*1.5</f>
        <v>0</v>
      </c>
    </row>
    <row r="117" spans="27:30" x14ac:dyDescent="0.2">
      <c r="AA117" s="10">
        <f>'S1 Maquette'!I131*1.5</f>
        <v>0</v>
      </c>
      <c r="AB117" s="10">
        <f>'S2 Maquette'!I132*1.5</f>
        <v>0</v>
      </c>
      <c r="AC117" s="10">
        <f>'S3 Maquette'!I126*1.5</f>
        <v>0</v>
      </c>
      <c r="AD117" s="10">
        <f>'S4 Maquette'!I130*1.5</f>
        <v>0</v>
      </c>
    </row>
    <row r="118" spans="27:30" x14ac:dyDescent="0.2">
      <c r="AA118" s="10">
        <f>'S1 Maquette'!I132*1.5</f>
        <v>0</v>
      </c>
      <c r="AB118" s="10">
        <f>'S2 Maquette'!I133*1.5</f>
        <v>0</v>
      </c>
      <c r="AC118" s="10">
        <f>'S3 Maquette'!I127*1.5</f>
        <v>0</v>
      </c>
      <c r="AD118" s="10">
        <f>'S4 Maquette'!I131*1.5</f>
        <v>0</v>
      </c>
    </row>
    <row r="119" spans="27:30" x14ac:dyDescent="0.2">
      <c r="AA119" s="10">
        <f>'S1 Maquette'!I133*1.5</f>
        <v>0</v>
      </c>
      <c r="AB119" s="10">
        <f>'S2 Maquette'!I134*1.5</f>
        <v>0</v>
      </c>
      <c r="AC119" s="10">
        <f>'S3 Maquette'!I128*1.5</f>
        <v>0</v>
      </c>
      <c r="AD119" s="10">
        <f>'S4 Maquette'!I132*1.5</f>
        <v>0</v>
      </c>
    </row>
    <row r="120" spans="27:30" x14ac:dyDescent="0.2">
      <c r="AA120" s="10">
        <f>'S1 Maquette'!I134*1.5</f>
        <v>0</v>
      </c>
      <c r="AB120" s="10">
        <f>'S2 Maquette'!I135*1.5</f>
        <v>0</v>
      </c>
      <c r="AC120" s="10">
        <f>'S3 Maquette'!I129*1.5</f>
        <v>0</v>
      </c>
      <c r="AD120" s="10">
        <f>'S4 Maquette'!I133*1.5</f>
        <v>0</v>
      </c>
    </row>
    <row r="121" spans="27:30" x14ac:dyDescent="0.2">
      <c r="AA121" s="10">
        <f>'S1 Maquette'!I135*1.5</f>
        <v>0</v>
      </c>
      <c r="AB121" s="10">
        <f>'S2 Maquette'!I136*1.5</f>
        <v>0</v>
      </c>
      <c r="AC121" s="10">
        <f>'S3 Maquette'!I130*1.5</f>
        <v>0</v>
      </c>
      <c r="AD121" s="10">
        <f>'S4 Maquette'!I134*1.5</f>
        <v>0</v>
      </c>
    </row>
    <row r="122" spans="27:30" x14ac:dyDescent="0.2">
      <c r="AA122" s="10">
        <f>'S1 Maquette'!I136*1.5</f>
        <v>0</v>
      </c>
      <c r="AB122" s="10">
        <f>'S2 Maquette'!I137*1.5</f>
        <v>0</v>
      </c>
      <c r="AC122" s="10">
        <f>'S3 Maquette'!I131*1.5</f>
        <v>0</v>
      </c>
      <c r="AD122" s="10">
        <f>'S4 Maquette'!I135*1.5</f>
        <v>0</v>
      </c>
    </row>
    <row r="123" spans="27:30" x14ac:dyDescent="0.2">
      <c r="AA123" s="10">
        <f>'S1 Maquette'!I137*1.5</f>
        <v>0</v>
      </c>
      <c r="AB123" s="10">
        <f>'S2 Maquette'!I138*1.5</f>
        <v>0</v>
      </c>
      <c r="AC123" s="10">
        <f>'S3 Maquette'!I132*1.5</f>
        <v>0</v>
      </c>
      <c r="AD123" s="10">
        <f>'S4 Maquette'!I136*1.5</f>
        <v>0</v>
      </c>
    </row>
    <row r="124" spans="27:30" x14ac:dyDescent="0.2">
      <c r="AA124" s="10">
        <f>'S1 Maquette'!I138*1.5</f>
        <v>0</v>
      </c>
      <c r="AB124" s="10">
        <f>'S2 Maquette'!I139*1.5</f>
        <v>0</v>
      </c>
      <c r="AC124" s="10">
        <f>'S3 Maquette'!I133*1.5</f>
        <v>0</v>
      </c>
      <c r="AD124" s="10">
        <f>'S4 Maquette'!I137*1.5</f>
        <v>0</v>
      </c>
    </row>
    <row r="125" spans="27:30" x14ac:dyDescent="0.2">
      <c r="AA125" s="10">
        <f>'S1 Maquette'!I139*1.5</f>
        <v>0</v>
      </c>
      <c r="AB125" s="10">
        <f>'S2 Maquette'!I140*1.5</f>
        <v>0</v>
      </c>
      <c r="AC125" s="10">
        <f>'S3 Maquette'!I134*1.5</f>
        <v>0</v>
      </c>
      <c r="AD125" s="10">
        <f>'S4 Maquette'!I138*1.5</f>
        <v>0</v>
      </c>
    </row>
    <row r="126" spans="27:30" x14ac:dyDescent="0.2">
      <c r="AA126" s="10">
        <f>'S1 Maquette'!I140*1.5</f>
        <v>0</v>
      </c>
      <c r="AB126" s="10">
        <f>'S2 Maquette'!I141*1.5</f>
        <v>0</v>
      </c>
      <c r="AC126" s="10">
        <f>'S3 Maquette'!I135*1.5</f>
        <v>0</v>
      </c>
      <c r="AD126" s="10">
        <f>'S4 Maquette'!I139*1.5</f>
        <v>0</v>
      </c>
    </row>
    <row r="127" spans="27:30" x14ac:dyDescent="0.2">
      <c r="AA127" s="10">
        <f>'S1 Maquette'!I141*1.5</f>
        <v>0</v>
      </c>
      <c r="AB127" s="10">
        <f>'S2 Maquette'!I142*1.5</f>
        <v>0</v>
      </c>
      <c r="AC127" s="10">
        <f>'S3 Maquette'!I136*1.5</f>
        <v>0</v>
      </c>
      <c r="AD127" s="10">
        <f>'S4 Maquette'!I140*1.5</f>
        <v>0</v>
      </c>
    </row>
    <row r="128" spans="27:30" x14ac:dyDescent="0.2">
      <c r="AA128" s="10">
        <f>'S1 Maquette'!I142*1.5</f>
        <v>0</v>
      </c>
      <c r="AB128" s="10">
        <f>'S2 Maquette'!I143*1.5</f>
        <v>0</v>
      </c>
      <c r="AC128" s="10">
        <f>'S3 Maquette'!I137*1.5</f>
        <v>0</v>
      </c>
      <c r="AD128" s="10">
        <f>'S4 Maquette'!I141*1.5</f>
        <v>0</v>
      </c>
    </row>
    <row r="129" spans="27:30" x14ac:dyDescent="0.2">
      <c r="AA129" s="10">
        <f>'S1 Maquette'!I143*1.5</f>
        <v>0</v>
      </c>
      <c r="AB129" s="10">
        <f>'S2 Maquette'!I144*1.5</f>
        <v>0</v>
      </c>
      <c r="AC129" s="10">
        <f>'S3 Maquette'!I138*1.5</f>
        <v>0</v>
      </c>
      <c r="AD129" s="10">
        <f>'S4 Maquette'!I142*1.5</f>
        <v>0</v>
      </c>
    </row>
    <row r="130" spans="27:30" x14ac:dyDescent="0.2">
      <c r="AA130" s="10">
        <f>'S1 Maquette'!I144*1.5</f>
        <v>0</v>
      </c>
      <c r="AB130" s="10">
        <f>'S2 Maquette'!I145*1.5</f>
        <v>0</v>
      </c>
      <c r="AC130" s="10">
        <f>'S3 Maquette'!I139*1.5</f>
        <v>0</v>
      </c>
      <c r="AD130" s="10">
        <f>'S4 Maquette'!I143*1.5</f>
        <v>0</v>
      </c>
    </row>
    <row r="131" spans="27:30" x14ac:dyDescent="0.2">
      <c r="AA131" s="10">
        <f>'S1 Maquette'!I145*1.5</f>
        <v>0</v>
      </c>
      <c r="AB131" s="10">
        <f>'S2 Maquette'!I146*1.5</f>
        <v>0</v>
      </c>
      <c r="AC131" s="10">
        <f>'S3 Maquette'!I140*1.5</f>
        <v>0</v>
      </c>
      <c r="AD131" s="10">
        <f>'S4 Maquette'!I144*1.5</f>
        <v>0</v>
      </c>
    </row>
    <row r="132" spans="27:30" x14ac:dyDescent="0.2">
      <c r="AA132" s="10">
        <f>'S1 Maquette'!I146*1.5</f>
        <v>0</v>
      </c>
      <c r="AB132" s="10">
        <f>'S2 Maquette'!I147*1.5</f>
        <v>0</v>
      </c>
      <c r="AC132" s="10">
        <f>'S3 Maquette'!I141*1.5</f>
        <v>0</v>
      </c>
      <c r="AD132" s="10">
        <f>'S4 Maquette'!I145*1.5</f>
        <v>0</v>
      </c>
    </row>
    <row r="133" spans="27:30" x14ac:dyDescent="0.2">
      <c r="AA133" s="10">
        <f>'S1 Maquette'!I147*1.5</f>
        <v>0</v>
      </c>
      <c r="AB133" s="10">
        <f>'S2 Maquette'!I148*1.5</f>
        <v>0</v>
      </c>
      <c r="AC133" s="10">
        <f>'S3 Maquette'!I142*1.5</f>
        <v>0</v>
      </c>
      <c r="AD133" s="10">
        <f>'S4 Maquette'!I146*1.5</f>
        <v>0</v>
      </c>
    </row>
    <row r="134" spans="27:30" x14ac:dyDescent="0.2">
      <c r="AA134" s="10">
        <f>'S1 Maquette'!I148*1.5</f>
        <v>0</v>
      </c>
      <c r="AB134" s="10">
        <f>'S2 Maquette'!I149*1.5</f>
        <v>0</v>
      </c>
      <c r="AC134" s="10">
        <f>'S3 Maquette'!I143*1.5</f>
        <v>0</v>
      </c>
      <c r="AD134" s="10">
        <f>'S4 Maquette'!I147*1.5</f>
        <v>0</v>
      </c>
    </row>
    <row r="135" spans="27:30" x14ac:dyDescent="0.2">
      <c r="AA135" s="10">
        <f>'S1 Maquette'!I149*1.5</f>
        <v>0</v>
      </c>
      <c r="AB135" s="10">
        <f>'S2 Maquette'!I150*1.5</f>
        <v>0</v>
      </c>
      <c r="AC135" s="10">
        <f>'S3 Maquette'!I144*1.5</f>
        <v>0</v>
      </c>
      <c r="AD135" s="10">
        <f>'S4 Maquette'!I148*1.5</f>
        <v>0</v>
      </c>
    </row>
    <row r="136" spans="27:30" x14ac:dyDescent="0.2">
      <c r="AA136" s="10">
        <f>'S1 Maquette'!I150*1.5</f>
        <v>0</v>
      </c>
      <c r="AB136" s="10">
        <f>'S2 Maquette'!I151*1.5</f>
        <v>0</v>
      </c>
      <c r="AC136" s="10">
        <f>'S3 Maquette'!I145*1.5</f>
        <v>0</v>
      </c>
      <c r="AD136" s="10">
        <f>'S4 Maquette'!I149*1.5</f>
        <v>0</v>
      </c>
    </row>
    <row r="137" spans="27:30" x14ac:dyDescent="0.2">
      <c r="AA137" s="10">
        <f>'S1 Maquette'!I151*1.5</f>
        <v>0</v>
      </c>
      <c r="AB137" s="10">
        <f>'S2 Maquette'!I152*1.5</f>
        <v>0</v>
      </c>
      <c r="AC137" s="10">
        <f>'S3 Maquette'!I146*1.5</f>
        <v>0</v>
      </c>
      <c r="AD137" s="10">
        <f>'S4 Maquette'!I150*1.5</f>
        <v>0</v>
      </c>
    </row>
    <row r="138" spans="27:30" x14ac:dyDescent="0.2">
      <c r="AA138" s="10">
        <f>'S1 Maquette'!I152*1.5</f>
        <v>0</v>
      </c>
      <c r="AB138" s="10">
        <f>'S2 Maquette'!I153*1.5</f>
        <v>0</v>
      </c>
      <c r="AC138" s="10">
        <f>'S3 Maquette'!I147*1.5</f>
        <v>0</v>
      </c>
      <c r="AD138" s="10">
        <f>'S4 Maquette'!I151*1.5</f>
        <v>0</v>
      </c>
    </row>
    <row r="139" spans="27:30" x14ac:dyDescent="0.2">
      <c r="AA139" s="10">
        <f>'S1 Maquette'!I153*1.5</f>
        <v>0</v>
      </c>
      <c r="AB139" s="10">
        <f>'S2 Maquette'!I154*1.5</f>
        <v>0</v>
      </c>
      <c r="AC139" s="10">
        <f>'S3 Maquette'!I148*1.5</f>
        <v>0</v>
      </c>
      <c r="AD139" s="10">
        <f>'S4 Maquette'!I152*1.5</f>
        <v>0</v>
      </c>
    </row>
    <row r="140" spans="27:30" x14ac:dyDescent="0.2">
      <c r="AA140" s="10">
        <f>'S1 Maquette'!I154*1.5</f>
        <v>0</v>
      </c>
      <c r="AB140" s="10">
        <f>'S2 Maquette'!I155*1.5</f>
        <v>0</v>
      </c>
      <c r="AC140" s="10">
        <f>'S3 Maquette'!I149*1.5</f>
        <v>0</v>
      </c>
      <c r="AD140" s="10">
        <f>'S4 Maquette'!I153*1.5</f>
        <v>0</v>
      </c>
    </row>
    <row r="141" spans="27:30" x14ac:dyDescent="0.2">
      <c r="AA141" s="10">
        <f>'S1 Maquette'!I155*1.5</f>
        <v>0</v>
      </c>
      <c r="AB141" s="10">
        <f>'S2 Maquette'!I156*1.5</f>
        <v>0</v>
      </c>
      <c r="AC141" s="10">
        <f>'S3 Maquette'!I150*1.5</f>
        <v>0</v>
      </c>
      <c r="AD141" s="10">
        <f>'S4 Maquette'!I154*1.5</f>
        <v>0</v>
      </c>
    </row>
    <row r="142" spans="27:30" x14ac:dyDescent="0.2">
      <c r="AA142" s="10">
        <f>'S1 Maquette'!I156*1.5</f>
        <v>0</v>
      </c>
      <c r="AB142" s="10">
        <f>'S2 Maquette'!I157*1.5</f>
        <v>0</v>
      </c>
      <c r="AC142" s="10">
        <f>'S3 Maquette'!I151*1.5</f>
        <v>0</v>
      </c>
      <c r="AD142" s="10">
        <f>'S4 Maquette'!I155*1.5</f>
        <v>0</v>
      </c>
    </row>
    <row r="143" spans="27:30" x14ac:dyDescent="0.2">
      <c r="AA143" s="10">
        <f>'S1 Maquette'!I157*1.5</f>
        <v>0</v>
      </c>
      <c r="AB143" s="10">
        <f>'S2 Maquette'!I158*1.5</f>
        <v>0</v>
      </c>
      <c r="AC143" s="10">
        <f>'S3 Maquette'!I152*1.5</f>
        <v>0</v>
      </c>
      <c r="AD143" s="10">
        <f>'S4 Maquette'!I156*1.5</f>
        <v>0</v>
      </c>
    </row>
    <row r="144" spans="27:30" x14ac:dyDescent="0.2">
      <c r="AA144" s="10">
        <f>'S1 Maquette'!I158*1.5</f>
        <v>0</v>
      </c>
      <c r="AB144" s="10">
        <f>'S2 Maquette'!I159*1.5</f>
        <v>0</v>
      </c>
      <c r="AC144" s="10">
        <f>'S3 Maquette'!I153*1.5</f>
        <v>0</v>
      </c>
      <c r="AD144" s="10">
        <f>'S4 Maquette'!I157*1.5</f>
        <v>0</v>
      </c>
    </row>
    <row r="145" spans="27:30" x14ac:dyDescent="0.2">
      <c r="AA145" s="10">
        <f>'S1 Maquette'!I159*1.5</f>
        <v>0</v>
      </c>
      <c r="AB145" s="10">
        <f>'S2 Maquette'!I160*1.5</f>
        <v>0</v>
      </c>
      <c r="AC145" s="10">
        <f>'S3 Maquette'!I154*1.5</f>
        <v>0</v>
      </c>
      <c r="AD145" s="10">
        <f>'S4 Maquette'!I158*1.5</f>
        <v>0</v>
      </c>
    </row>
    <row r="146" spans="27:30" x14ac:dyDescent="0.2">
      <c r="AA146" s="10">
        <f>'S1 Maquette'!I160*1.5</f>
        <v>0</v>
      </c>
      <c r="AB146" s="10">
        <f>'S2 Maquette'!I161*1.5</f>
        <v>0</v>
      </c>
      <c r="AC146" s="10">
        <f>'S3 Maquette'!I155*1.5</f>
        <v>0</v>
      </c>
      <c r="AD146" s="10">
        <f>'S4 Maquette'!I159*1.5</f>
        <v>0</v>
      </c>
    </row>
    <row r="147" spans="27:30" x14ac:dyDescent="0.2">
      <c r="AA147" s="10">
        <f>'S1 Maquette'!I161*1.5</f>
        <v>0</v>
      </c>
      <c r="AB147" s="10">
        <f>'S2 Maquette'!I162*1.5</f>
        <v>0</v>
      </c>
      <c r="AC147" s="10">
        <f>'S3 Maquette'!I156*1.5</f>
        <v>0</v>
      </c>
      <c r="AD147" s="10">
        <f>'S4 Maquette'!I160*1.5</f>
        <v>0</v>
      </c>
    </row>
    <row r="148" spans="27:30" x14ac:dyDescent="0.2">
      <c r="AA148" s="10">
        <f>'S1 Maquette'!I162*1.5</f>
        <v>0</v>
      </c>
      <c r="AB148" s="10">
        <f>'S2 Maquette'!I163*1.5</f>
        <v>0</v>
      </c>
      <c r="AC148" s="10">
        <f>'S3 Maquette'!I157*1.5</f>
        <v>0</v>
      </c>
      <c r="AD148" s="10">
        <f>'S4 Maquette'!I161*1.5</f>
        <v>0</v>
      </c>
    </row>
    <row r="149" spans="27:30" x14ac:dyDescent="0.2">
      <c r="AA149" s="10">
        <f>'S1 Maquette'!I163*1.5</f>
        <v>0</v>
      </c>
      <c r="AB149" s="10">
        <f>'S2 Maquette'!I164*1.5</f>
        <v>0</v>
      </c>
      <c r="AC149" s="10">
        <f>'S3 Maquette'!I158*1.5</f>
        <v>0</v>
      </c>
      <c r="AD149" s="10">
        <f>'S4 Maquette'!I162*1.5</f>
        <v>0</v>
      </c>
    </row>
    <row r="150" spans="27:30" x14ac:dyDescent="0.2">
      <c r="AA150" s="10">
        <f>'S1 Maquette'!I164*1.5</f>
        <v>0</v>
      </c>
      <c r="AB150" s="10">
        <f>'S2 Maquette'!I165*1.5</f>
        <v>0</v>
      </c>
      <c r="AC150" s="10">
        <f>'S3 Maquette'!I159*1.5</f>
        <v>0</v>
      </c>
      <c r="AD150" s="10">
        <f>'S4 Maquette'!I163*1.5</f>
        <v>0</v>
      </c>
    </row>
    <row r="151" spans="27:30" x14ac:dyDescent="0.2">
      <c r="AA151" s="10">
        <f>'S1 Maquette'!I165*1.5</f>
        <v>0</v>
      </c>
      <c r="AB151" s="10">
        <f>'S2 Maquette'!I166*1.5</f>
        <v>0</v>
      </c>
      <c r="AC151" s="10">
        <f>'S3 Maquette'!I160*1.5</f>
        <v>0</v>
      </c>
      <c r="AD151" s="10">
        <f>'S4 Maquette'!I164*1.5</f>
        <v>0</v>
      </c>
    </row>
    <row r="152" spans="27:30" x14ac:dyDescent="0.2">
      <c r="AA152" s="10">
        <f>'S1 Maquette'!I166*1.5</f>
        <v>0</v>
      </c>
      <c r="AB152" s="10">
        <f>'S2 Maquette'!I167*1.5</f>
        <v>0</v>
      </c>
      <c r="AC152" s="10">
        <f>'S3 Maquette'!I161*1.5</f>
        <v>0</v>
      </c>
      <c r="AD152" s="10">
        <f>'S4 Maquette'!I165*1.5</f>
        <v>0</v>
      </c>
    </row>
    <row r="153" spans="27:30" x14ac:dyDescent="0.2">
      <c r="AA153" s="10">
        <f>'S1 Maquette'!I167*1.5</f>
        <v>0</v>
      </c>
      <c r="AB153" s="10">
        <f>'S2 Maquette'!I168*1.5</f>
        <v>0</v>
      </c>
      <c r="AC153" s="10">
        <f>'S3 Maquette'!I162*1.5</f>
        <v>0</v>
      </c>
      <c r="AD153" s="10">
        <f>'S4 Maquette'!I166*1.5</f>
        <v>0</v>
      </c>
    </row>
    <row r="154" spans="27:30" x14ac:dyDescent="0.2">
      <c r="AA154" s="10">
        <f>'S1 Maquette'!I168*1.5</f>
        <v>0</v>
      </c>
      <c r="AB154" s="10">
        <f>'S2 Maquette'!I169*1.5</f>
        <v>0</v>
      </c>
      <c r="AC154" s="10">
        <f>'S3 Maquette'!I163*1.5</f>
        <v>0</v>
      </c>
      <c r="AD154" s="10">
        <f>'S4 Maquette'!I167*1.5</f>
        <v>0</v>
      </c>
    </row>
    <row r="155" spans="27:30" x14ac:dyDescent="0.2">
      <c r="AA155" s="10">
        <f>'S1 Maquette'!I169*1.5</f>
        <v>0</v>
      </c>
      <c r="AB155" s="10">
        <f>'S2 Maquette'!I170*1.5</f>
        <v>0</v>
      </c>
      <c r="AC155" s="10">
        <f>'S3 Maquette'!I164*1.5</f>
        <v>0</v>
      </c>
      <c r="AD155" s="10">
        <f>'S4 Maquette'!I168*1.5</f>
        <v>0</v>
      </c>
    </row>
    <row r="156" spans="27:30" x14ac:dyDescent="0.2">
      <c r="AA156" s="10">
        <f>'S1 Maquette'!I170*1.5</f>
        <v>0</v>
      </c>
      <c r="AB156" s="10">
        <f>'S2 Maquette'!I171*1.5</f>
        <v>0</v>
      </c>
      <c r="AC156" s="10">
        <f>'S3 Maquette'!I165*1.5</f>
        <v>0</v>
      </c>
      <c r="AD156" s="10">
        <f>'S4 Maquette'!I169*1.5</f>
        <v>0</v>
      </c>
    </row>
    <row r="157" spans="27:30" x14ac:dyDescent="0.2">
      <c r="AA157" s="10">
        <f>'S1 Maquette'!I171*1.5</f>
        <v>0</v>
      </c>
      <c r="AB157" s="10">
        <f>'S2 Maquette'!I172*1.5</f>
        <v>0</v>
      </c>
      <c r="AC157" s="10">
        <f>'S3 Maquette'!I166*1.5</f>
        <v>0</v>
      </c>
      <c r="AD157" s="10">
        <f>'S4 Maquette'!I170*1.5</f>
        <v>0</v>
      </c>
    </row>
    <row r="158" spans="27:30" x14ac:dyDescent="0.2">
      <c r="AA158" s="10">
        <f>'S1 Maquette'!I172*1.5</f>
        <v>0</v>
      </c>
      <c r="AB158" s="10">
        <f>'S2 Maquette'!I173*1.5</f>
        <v>0</v>
      </c>
      <c r="AC158" s="10">
        <f>'S3 Maquette'!I167*1.5</f>
        <v>0</v>
      </c>
      <c r="AD158" s="10">
        <f>'S4 Maquette'!I171*1.5</f>
        <v>0</v>
      </c>
    </row>
    <row r="159" spans="27:30" x14ac:dyDescent="0.2">
      <c r="AA159" s="10">
        <f>'S1 Maquette'!I173*1.5</f>
        <v>0</v>
      </c>
      <c r="AB159" s="10">
        <f>'S2 Maquette'!I174*1.5</f>
        <v>0</v>
      </c>
      <c r="AC159" s="10">
        <f>'S3 Maquette'!I168*1.5</f>
        <v>0</v>
      </c>
      <c r="AD159" s="10">
        <f>'S4 Maquette'!I172*1.5</f>
        <v>0</v>
      </c>
    </row>
    <row r="160" spans="27:30" x14ac:dyDescent="0.2">
      <c r="AA160" s="10">
        <f>'S1 Maquette'!I174*1.5</f>
        <v>0</v>
      </c>
      <c r="AB160" s="10">
        <f>'S2 Maquette'!I175*1.5</f>
        <v>0</v>
      </c>
      <c r="AC160" s="10">
        <f>'S3 Maquette'!I169*1.5</f>
        <v>0</v>
      </c>
      <c r="AD160" s="10">
        <f>'S4 Maquette'!I173*1.5</f>
        <v>0</v>
      </c>
    </row>
    <row r="161" spans="27:30" x14ac:dyDescent="0.2">
      <c r="AA161" s="10">
        <f>'S1 Maquette'!I175*1.5</f>
        <v>0</v>
      </c>
      <c r="AB161" s="10">
        <f>'S2 Maquette'!I176*1.5</f>
        <v>0</v>
      </c>
      <c r="AC161" s="10">
        <f>'S3 Maquette'!I170*1.5</f>
        <v>0</v>
      </c>
      <c r="AD161" s="10">
        <f>'S4 Maquette'!I174*1.5</f>
        <v>0</v>
      </c>
    </row>
    <row r="162" spans="27:30" x14ac:dyDescent="0.2">
      <c r="AA162" s="10">
        <f>'S1 Maquette'!I176*1.5</f>
        <v>0</v>
      </c>
      <c r="AB162" s="10">
        <f>'S2 Maquette'!I177*1.5</f>
        <v>0</v>
      </c>
      <c r="AC162" s="10">
        <f>'S3 Maquette'!I171*1.5</f>
        <v>0</v>
      </c>
      <c r="AD162" s="10">
        <f>'S4 Maquette'!I175*1.5</f>
        <v>0</v>
      </c>
    </row>
    <row r="163" spans="27:30" x14ac:dyDescent="0.2">
      <c r="AA163" s="10">
        <f>'S1 Maquette'!I177*1.5</f>
        <v>0</v>
      </c>
      <c r="AB163" s="10">
        <f>'S2 Maquette'!I178*1.5</f>
        <v>0</v>
      </c>
      <c r="AC163" s="10">
        <f>'S3 Maquette'!I172*1.5</f>
        <v>0</v>
      </c>
      <c r="AD163" s="10">
        <f>'S4 Maquette'!I176*1.5</f>
        <v>0</v>
      </c>
    </row>
    <row r="164" spans="27:30" x14ac:dyDescent="0.2">
      <c r="AA164" s="10">
        <f>'S1 Maquette'!I178*1.5</f>
        <v>0</v>
      </c>
      <c r="AB164" s="10">
        <f>'S2 Maquette'!I179*1.5</f>
        <v>0</v>
      </c>
      <c r="AC164" s="10">
        <f>'S3 Maquette'!I173*1.5</f>
        <v>0</v>
      </c>
      <c r="AD164" s="10">
        <f>'S4 Maquette'!I177*1.5</f>
        <v>0</v>
      </c>
    </row>
    <row r="165" spans="27:30" x14ac:dyDescent="0.2">
      <c r="AA165" s="10">
        <f>'S1 Maquette'!I179*1.5</f>
        <v>0</v>
      </c>
      <c r="AB165" s="10">
        <f>'S2 Maquette'!I180*1.5</f>
        <v>0</v>
      </c>
      <c r="AC165" s="10">
        <f>'S3 Maquette'!I174*1.5</f>
        <v>0</v>
      </c>
      <c r="AD165" s="10">
        <f>'S4 Maquette'!I178*1.5</f>
        <v>0</v>
      </c>
    </row>
    <row r="166" spans="27:30" x14ac:dyDescent="0.2">
      <c r="AA166" s="10">
        <f>'S1 Maquette'!I180*1.5</f>
        <v>0</v>
      </c>
      <c r="AB166" s="10">
        <f>'S2 Maquette'!I181*1.5</f>
        <v>0</v>
      </c>
      <c r="AC166" s="10">
        <f>'S3 Maquette'!I175*1.5</f>
        <v>0</v>
      </c>
      <c r="AD166" s="10">
        <f>'S4 Maquette'!I179*1.5</f>
        <v>0</v>
      </c>
    </row>
    <row r="167" spans="27:30" x14ac:dyDescent="0.2">
      <c r="AA167" s="10">
        <f>'S1 Maquette'!I181*1.5</f>
        <v>0</v>
      </c>
      <c r="AB167" s="10">
        <f>'S2 Maquette'!I182*1.5</f>
        <v>0</v>
      </c>
      <c r="AC167" s="10">
        <f>'S3 Maquette'!I176*1.5</f>
        <v>0</v>
      </c>
      <c r="AD167" s="10">
        <f>'S4 Maquette'!I180*1.5</f>
        <v>0</v>
      </c>
    </row>
    <row r="168" spans="27:30" x14ac:dyDescent="0.2">
      <c r="AA168" s="10">
        <f>'S1 Maquette'!I182*1.5</f>
        <v>0</v>
      </c>
      <c r="AB168" s="10">
        <f>'S2 Maquette'!I183*1.5</f>
        <v>0</v>
      </c>
      <c r="AC168" s="10">
        <f>'S3 Maquette'!I177*1.5</f>
        <v>0</v>
      </c>
      <c r="AD168" s="10">
        <f>'S4 Maquette'!I181*1.5</f>
        <v>0</v>
      </c>
    </row>
    <row r="169" spans="27:30" x14ac:dyDescent="0.2">
      <c r="AA169" s="10">
        <f>'S1 Maquette'!I183*1.5</f>
        <v>0</v>
      </c>
      <c r="AB169" s="10">
        <f>'S2 Maquette'!I184*1.5</f>
        <v>0</v>
      </c>
      <c r="AC169" s="10">
        <f>'S3 Maquette'!I178*1.5</f>
        <v>0</v>
      </c>
      <c r="AD169" s="10">
        <f>'S4 Maquette'!I182*1.5</f>
        <v>0</v>
      </c>
    </row>
    <row r="170" spans="27:30" x14ac:dyDescent="0.2">
      <c r="AA170" s="10">
        <f>'S1 Maquette'!I184*1.5</f>
        <v>0</v>
      </c>
      <c r="AB170" s="10">
        <f>'S2 Maquette'!I185*1.5</f>
        <v>0</v>
      </c>
      <c r="AC170" s="10">
        <f>'S3 Maquette'!I179*1.5</f>
        <v>0</v>
      </c>
      <c r="AD170" s="10">
        <f>'S4 Maquette'!I183*1.5</f>
        <v>0</v>
      </c>
    </row>
    <row r="171" spans="27:30" x14ac:dyDescent="0.2">
      <c r="AA171" s="10">
        <f>'S1 Maquette'!I185*1.5</f>
        <v>0</v>
      </c>
      <c r="AB171" s="10">
        <f>'S2 Maquette'!I186*1.5</f>
        <v>0</v>
      </c>
      <c r="AC171" s="10">
        <f>'S3 Maquette'!I180*1.5</f>
        <v>0</v>
      </c>
      <c r="AD171" s="10">
        <f>'S4 Maquette'!I184*1.5</f>
        <v>0</v>
      </c>
    </row>
    <row r="172" spans="27:30" x14ac:dyDescent="0.2">
      <c r="AA172" s="10">
        <f>'S1 Maquette'!I186*1.5</f>
        <v>0</v>
      </c>
      <c r="AB172" s="10">
        <f>'S2 Maquette'!I187*1.5</f>
        <v>0</v>
      </c>
      <c r="AC172" s="10">
        <f>'S3 Maquette'!I181*1.5</f>
        <v>0</v>
      </c>
      <c r="AD172" s="10">
        <f>'S4 Maquette'!I185*1.5</f>
        <v>0</v>
      </c>
    </row>
    <row r="173" spans="27:30" x14ac:dyDescent="0.2">
      <c r="AA173" s="10">
        <f>'S1 Maquette'!I187*1.5</f>
        <v>0</v>
      </c>
      <c r="AB173" s="10">
        <f>'S2 Maquette'!I188*1.5</f>
        <v>0</v>
      </c>
      <c r="AC173" s="10">
        <f>'S3 Maquette'!I182*1.5</f>
        <v>0</v>
      </c>
      <c r="AD173" s="10">
        <f>'S4 Maquette'!I186*1.5</f>
        <v>0</v>
      </c>
    </row>
    <row r="174" spans="27:30" x14ac:dyDescent="0.2">
      <c r="AA174" s="10">
        <f>'S1 Maquette'!I188*1.5</f>
        <v>0</v>
      </c>
      <c r="AB174" s="10">
        <f>'S2 Maquette'!I189*1.5</f>
        <v>0</v>
      </c>
      <c r="AC174" s="10">
        <f>'S3 Maquette'!I183*1.5</f>
        <v>0</v>
      </c>
      <c r="AD174" s="10">
        <f>'S4 Maquette'!I187*1.5</f>
        <v>0</v>
      </c>
    </row>
    <row r="175" spans="27:30" x14ac:dyDescent="0.2">
      <c r="AA175" s="10">
        <f>'S1 Maquette'!I189*1.5</f>
        <v>0</v>
      </c>
      <c r="AB175" s="10">
        <f>'S2 Maquette'!I190*1.5</f>
        <v>0</v>
      </c>
      <c r="AC175" s="10">
        <f>'S3 Maquette'!I184*1.5</f>
        <v>0</v>
      </c>
      <c r="AD175" s="10">
        <f>'S4 Maquette'!I188*1.5</f>
        <v>0</v>
      </c>
    </row>
    <row r="176" spans="27:30" x14ac:dyDescent="0.2">
      <c r="AA176" s="10">
        <f>'S1 Maquette'!I190*1.5</f>
        <v>0</v>
      </c>
      <c r="AB176" s="10">
        <f>'S2 Maquette'!I191*1.5</f>
        <v>0</v>
      </c>
      <c r="AC176" s="10">
        <f>'S3 Maquette'!I185*1.5</f>
        <v>0</v>
      </c>
      <c r="AD176" s="10">
        <f>'S4 Maquette'!I189*1.5</f>
        <v>0</v>
      </c>
    </row>
    <row r="177" spans="27:30" x14ac:dyDescent="0.2">
      <c r="AA177" s="10">
        <f>'S1 Maquette'!I191*1.5</f>
        <v>0</v>
      </c>
      <c r="AB177" s="10">
        <f>'S2 Maquette'!I192*1.5</f>
        <v>0</v>
      </c>
      <c r="AC177" s="10">
        <f>'S3 Maquette'!I186*1.5</f>
        <v>0</v>
      </c>
      <c r="AD177" s="10">
        <f>'S4 Maquette'!I190*1.5</f>
        <v>0</v>
      </c>
    </row>
    <row r="178" spans="27:30" x14ac:dyDescent="0.2">
      <c r="AA178" s="10">
        <f>'S1 Maquette'!I192*1.5</f>
        <v>0</v>
      </c>
      <c r="AB178" s="10">
        <f>'S2 Maquette'!I193*1.5</f>
        <v>0</v>
      </c>
      <c r="AC178" s="10">
        <f>'S3 Maquette'!I187*1.5</f>
        <v>0</v>
      </c>
      <c r="AD178" s="10">
        <f>'S4 Maquette'!I191*1.5</f>
        <v>0</v>
      </c>
    </row>
    <row r="179" spans="27:30" x14ac:dyDescent="0.2">
      <c r="AA179" s="10">
        <f>'S1 Maquette'!I193*1.5</f>
        <v>0</v>
      </c>
      <c r="AB179" s="10">
        <f>'S2 Maquette'!I194*1.5</f>
        <v>0</v>
      </c>
      <c r="AC179" s="10">
        <f>'S3 Maquette'!I188*1.5</f>
        <v>0</v>
      </c>
      <c r="AD179" s="10">
        <f>'S4 Maquette'!I192*1.5</f>
        <v>0</v>
      </c>
    </row>
    <row r="180" spans="27:30" x14ac:dyDescent="0.2">
      <c r="AA180" s="10">
        <f>'S1 Maquette'!I194*1.5</f>
        <v>0</v>
      </c>
      <c r="AB180" s="10">
        <f>'S2 Maquette'!I195*1.5</f>
        <v>0</v>
      </c>
      <c r="AC180" s="10">
        <f>'S3 Maquette'!I189*1.5</f>
        <v>0</v>
      </c>
      <c r="AD180" s="10">
        <f>'S4 Maquette'!I193*1.5</f>
        <v>0</v>
      </c>
    </row>
    <row r="181" spans="27:30" x14ac:dyDescent="0.2">
      <c r="AA181" s="10">
        <f>'S1 Maquette'!I195*1.5</f>
        <v>0</v>
      </c>
      <c r="AB181" s="10">
        <f>'S2 Maquette'!I196*1.5</f>
        <v>0</v>
      </c>
      <c r="AC181" s="10">
        <f>'S3 Maquette'!I190*1.5</f>
        <v>0</v>
      </c>
      <c r="AD181" s="10">
        <f>'S4 Maquette'!I194*1.5</f>
        <v>0</v>
      </c>
    </row>
    <row r="182" spans="27:30" x14ac:dyDescent="0.2">
      <c r="AA182" s="10">
        <f>'S1 Maquette'!I196*1.5</f>
        <v>0</v>
      </c>
      <c r="AB182" s="10">
        <f>'S2 Maquette'!I197*1.5</f>
        <v>0</v>
      </c>
      <c r="AC182" s="10">
        <f>'S3 Maquette'!I191*1.5</f>
        <v>0</v>
      </c>
      <c r="AD182" s="10">
        <f>'S4 Maquette'!I195*1.5</f>
        <v>0</v>
      </c>
    </row>
    <row r="183" spans="27:30" x14ac:dyDescent="0.2">
      <c r="AA183" s="10">
        <f>'S1 Maquette'!I197*1.5</f>
        <v>0</v>
      </c>
      <c r="AB183" s="10">
        <f>'S2 Maquette'!I198*1.5</f>
        <v>0</v>
      </c>
      <c r="AC183" s="10">
        <f>'S3 Maquette'!I192*1.5</f>
        <v>0</v>
      </c>
      <c r="AD183" s="10">
        <f>'S4 Maquette'!I196*1.5</f>
        <v>0</v>
      </c>
    </row>
    <row r="184" spans="27:30" x14ac:dyDescent="0.2">
      <c r="AA184" s="10">
        <f>'S1 Maquette'!I198*1.5</f>
        <v>0</v>
      </c>
      <c r="AB184" s="10">
        <f>'S2 Maquette'!I199*1.5</f>
        <v>0</v>
      </c>
      <c r="AC184" s="10">
        <f>'S3 Maquette'!I193*1.5</f>
        <v>0</v>
      </c>
      <c r="AD184" s="10">
        <f>'S4 Maquette'!I197*1.5</f>
        <v>0</v>
      </c>
    </row>
    <row r="185" spans="27:30" x14ac:dyDescent="0.2">
      <c r="AA185" s="10">
        <f>'S1 Maquette'!I199*1.5</f>
        <v>0</v>
      </c>
      <c r="AB185" s="10">
        <f>'S2 Maquette'!I200*1.5</f>
        <v>0</v>
      </c>
      <c r="AC185" s="10">
        <f>'S3 Maquette'!I194*1.5</f>
        <v>0</v>
      </c>
      <c r="AD185" s="10">
        <f>'S4 Maquette'!I198*1.5</f>
        <v>0</v>
      </c>
    </row>
    <row r="186" spans="27:30" x14ac:dyDescent="0.2">
      <c r="AA186" s="10">
        <f>'S1 Maquette'!I200*1.5</f>
        <v>0</v>
      </c>
      <c r="AB186" s="10">
        <f>'S2 Maquette'!I201*1.5</f>
        <v>0</v>
      </c>
      <c r="AC186" s="10">
        <f>'S3 Maquette'!I195*1.5</f>
        <v>0</v>
      </c>
      <c r="AD186" s="10">
        <f>'S4 Maquette'!I199*1.5</f>
        <v>0</v>
      </c>
    </row>
    <row r="187" spans="27:30" x14ac:dyDescent="0.2">
      <c r="AA187" s="10">
        <f>'S1 Maquette'!I201*1.5</f>
        <v>0</v>
      </c>
      <c r="AB187" s="10">
        <f>'S2 Maquette'!I202*1.5</f>
        <v>0</v>
      </c>
      <c r="AC187" s="10">
        <f>'S3 Maquette'!I196*1.5</f>
        <v>0</v>
      </c>
      <c r="AD187" s="10">
        <f>'S4 Maquette'!I200*1.5</f>
        <v>0</v>
      </c>
    </row>
    <row r="188" spans="27:30" x14ac:dyDescent="0.2">
      <c r="AA188" s="10">
        <f>'S1 Maquette'!I202*1.5</f>
        <v>0</v>
      </c>
      <c r="AB188" s="10">
        <f>'S2 Maquette'!I203*1.5</f>
        <v>0</v>
      </c>
      <c r="AC188" s="10">
        <f>'S3 Maquette'!I197*1.5</f>
        <v>0</v>
      </c>
      <c r="AD188" s="10">
        <f>'S4 Maquette'!I201*1.5</f>
        <v>0</v>
      </c>
    </row>
    <row r="189" spans="27:30" x14ac:dyDescent="0.2">
      <c r="AA189" s="10">
        <f>'S1 Maquette'!I203*1.5</f>
        <v>0</v>
      </c>
      <c r="AB189" s="10">
        <f>'S2 Maquette'!I204*1.5</f>
        <v>0</v>
      </c>
      <c r="AC189" s="10">
        <f>'S3 Maquette'!I198*1.5</f>
        <v>0</v>
      </c>
      <c r="AD189" s="10">
        <f>'S4 Maquette'!I202*1.5</f>
        <v>0</v>
      </c>
    </row>
    <row r="190" spans="27:30" x14ac:dyDescent="0.2">
      <c r="AA190" s="10">
        <f>'S1 Maquette'!I204*1.5</f>
        <v>0</v>
      </c>
      <c r="AB190" s="10">
        <f>'S2 Maquette'!I205*1.5</f>
        <v>0</v>
      </c>
      <c r="AC190" s="10">
        <f>'S3 Maquette'!I199*1.5</f>
        <v>0</v>
      </c>
      <c r="AD190" s="10">
        <f>'S4 Maquette'!I203*1.5</f>
        <v>0</v>
      </c>
    </row>
    <row r="191" spans="27:30" x14ac:dyDescent="0.2">
      <c r="AA191" s="10">
        <f>'S1 Maquette'!I205*1.5</f>
        <v>0</v>
      </c>
      <c r="AB191" s="10">
        <f>'S2 Maquette'!I206*1.5</f>
        <v>0</v>
      </c>
      <c r="AC191" s="10">
        <f>'S3 Maquette'!I200*1.5</f>
        <v>0</v>
      </c>
      <c r="AD191" s="10">
        <f>'S4 Maquette'!I204*1.5</f>
        <v>0</v>
      </c>
    </row>
    <row r="192" spans="27:30" x14ac:dyDescent="0.2">
      <c r="AA192" s="10">
        <f>'S1 Maquette'!I206*1.5</f>
        <v>0</v>
      </c>
      <c r="AB192" s="10">
        <f>'S2 Maquette'!I207*1.5</f>
        <v>0</v>
      </c>
      <c r="AC192" s="10">
        <f>'S3 Maquette'!I201*1.5</f>
        <v>0</v>
      </c>
      <c r="AD192" s="10">
        <f>'S4 Maquette'!I205*1.5</f>
        <v>0</v>
      </c>
    </row>
    <row r="193" spans="27:30" x14ac:dyDescent="0.2">
      <c r="AA193" s="10">
        <f>'S1 Maquette'!I207*1.5</f>
        <v>0</v>
      </c>
      <c r="AB193" s="10">
        <f>'S2 Maquette'!I208*1.5</f>
        <v>0</v>
      </c>
      <c r="AC193" s="10">
        <f>'S3 Maquette'!I202*1.5</f>
        <v>0</v>
      </c>
      <c r="AD193" s="10">
        <f>'S4 Maquette'!I206*1.5</f>
        <v>0</v>
      </c>
    </row>
    <row r="194" spans="27:30" x14ac:dyDescent="0.2">
      <c r="AA194" s="10">
        <f>'S1 Maquette'!I208*1.5</f>
        <v>0</v>
      </c>
      <c r="AB194" s="10">
        <f>'S2 Maquette'!I209*1.5</f>
        <v>0</v>
      </c>
      <c r="AC194" s="10">
        <f>'S3 Maquette'!I203*1.5</f>
        <v>0</v>
      </c>
      <c r="AD194" s="10">
        <f>'S4 Maquette'!I207*1.5</f>
        <v>0</v>
      </c>
    </row>
    <row r="195" spans="27:30" x14ac:dyDescent="0.2">
      <c r="AA195" s="10">
        <f>'S1 Maquette'!I209*1.5</f>
        <v>0</v>
      </c>
      <c r="AB195" s="10">
        <f>'S2 Maquette'!I210*1.5</f>
        <v>0</v>
      </c>
      <c r="AC195" s="10">
        <f>'S3 Maquette'!I204*1.5</f>
        <v>0</v>
      </c>
      <c r="AD195" s="10">
        <f>'S4 Maquette'!I208*1.5</f>
        <v>0</v>
      </c>
    </row>
    <row r="196" spans="27:30" x14ac:dyDescent="0.2">
      <c r="AA196" s="10">
        <f>'S1 Maquette'!I210*1.5</f>
        <v>0</v>
      </c>
      <c r="AB196" s="10">
        <f>'S2 Maquette'!I211*1.5</f>
        <v>0</v>
      </c>
      <c r="AC196" s="10">
        <f>'S3 Maquette'!I205*1.5</f>
        <v>0</v>
      </c>
      <c r="AD196" s="10">
        <f>'S4 Maquette'!I209*1.5</f>
        <v>0</v>
      </c>
    </row>
    <row r="197" spans="27:30" x14ac:dyDescent="0.2">
      <c r="AA197" s="10">
        <f>'S1 Maquette'!I211*1.5</f>
        <v>0</v>
      </c>
      <c r="AB197" s="10">
        <f>'S2 Maquette'!I212*1.5</f>
        <v>0</v>
      </c>
      <c r="AC197" s="10">
        <f>'S3 Maquette'!I206*1.5</f>
        <v>0</v>
      </c>
      <c r="AD197" s="10">
        <f>'S4 Maquette'!I210*1.5</f>
        <v>0</v>
      </c>
    </row>
    <row r="198" spans="27:30" x14ac:dyDescent="0.2">
      <c r="AA198" s="10">
        <f>'S1 Maquette'!I212*1.5</f>
        <v>0</v>
      </c>
      <c r="AB198" s="10">
        <f>'S2 Maquette'!I213*1.5</f>
        <v>0</v>
      </c>
      <c r="AC198" s="10">
        <f>'S3 Maquette'!I207*1.5</f>
        <v>0</v>
      </c>
      <c r="AD198" s="10">
        <f>'S4 Maquette'!I211*1.5</f>
        <v>0</v>
      </c>
    </row>
    <row r="199" spans="27:30" x14ac:dyDescent="0.2">
      <c r="AA199" s="10">
        <f>'S1 Maquette'!I213*1.5</f>
        <v>0</v>
      </c>
      <c r="AB199" s="10">
        <f>'S2 Maquette'!I214*1.5</f>
        <v>0</v>
      </c>
      <c r="AC199" s="10">
        <f>'S3 Maquette'!I208*1.5</f>
        <v>0</v>
      </c>
      <c r="AD199" s="10">
        <f>'S4 Maquette'!I212*1.5</f>
        <v>0</v>
      </c>
    </row>
    <row r="200" spans="27:30" x14ac:dyDescent="0.2">
      <c r="AA200" s="10">
        <f>'S1 Maquette'!I214*1.5</f>
        <v>0</v>
      </c>
      <c r="AB200" s="10">
        <f>'S2 Maquette'!I215*1.5</f>
        <v>0</v>
      </c>
      <c r="AC200" s="10">
        <f>'S3 Maquette'!I209*1.5</f>
        <v>0</v>
      </c>
      <c r="AD200" s="10">
        <f>'S4 Maquette'!I213*1.5</f>
        <v>0</v>
      </c>
    </row>
    <row r="201" spans="27:30" x14ac:dyDescent="0.2">
      <c r="AA201" s="10">
        <f>'S1 Maquette'!I215*1.5</f>
        <v>0</v>
      </c>
      <c r="AB201" s="10">
        <f>'S2 Maquette'!I216*1.5</f>
        <v>0</v>
      </c>
      <c r="AC201" s="10">
        <f>'S3 Maquette'!I210*1.5</f>
        <v>0</v>
      </c>
      <c r="AD201" s="10">
        <f>'S4 Maquette'!I214*1.5</f>
        <v>0</v>
      </c>
    </row>
    <row r="202" spans="27:30" x14ac:dyDescent="0.2">
      <c r="AA202" s="10">
        <f>'S1 Maquette'!I216*1.5</f>
        <v>0</v>
      </c>
      <c r="AB202" s="10">
        <f>'S2 Maquette'!I217*1.5</f>
        <v>0</v>
      </c>
      <c r="AC202" s="10">
        <f>'S3 Maquette'!I211*1.5</f>
        <v>0</v>
      </c>
      <c r="AD202" s="10">
        <f>'S4 Maquette'!I215*1.5</f>
        <v>0</v>
      </c>
    </row>
    <row r="203" spans="27:30" x14ac:dyDescent="0.2">
      <c r="AA203" s="10">
        <f>'S1 Maquette'!I217*1.5</f>
        <v>0</v>
      </c>
      <c r="AB203" s="10">
        <f>'S2 Maquette'!I218*1.5</f>
        <v>0</v>
      </c>
      <c r="AC203" s="10">
        <f>'S3 Maquette'!I212*1.5</f>
        <v>0</v>
      </c>
      <c r="AD203" s="10">
        <f>'S4 Maquette'!I216*1.5</f>
        <v>0</v>
      </c>
    </row>
    <row r="204" spans="27:30" x14ac:dyDescent="0.2">
      <c r="AA204" s="10">
        <f>'S1 Maquette'!I218*1.5</f>
        <v>0</v>
      </c>
      <c r="AB204" s="10">
        <f>'S2 Maquette'!I219*1.5</f>
        <v>0</v>
      </c>
      <c r="AC204" s="10">
        <f>'S3 Maquette'!I213*1.5</f>
        <v>0</v>
      </c>
      <c r="AD204" s="10">
        <f>'S4 Maquette'!I217*1.5</f>
        <v>0</v>
      </c>
    </row>
    <row r="205" spans="27:30" x14ac:dyDescent="0.2">
      <c r="AA205" s="10">
        <f>'S1 Maquette'!I219*1.5</f>
        <v>0</v>
      </c>
      <c r="AB205" s="10">
        <f>'S2 Maquette'!I220*1.5</f>
        <v>0</v>
      </c>
      <c r="AC205" s="10">
        <f>'S3 Maquette'!I214*1.5</f>
        <v>0</v>
      </c>
      <c r="AD205" s="10">
        <f>'S4 Maquette'!I218*1.5</f>
        <v>0</v>
      </c>
    </row>
    <row r="206" spans="27:30" x14ac:dyDescent="0.2">
      <c r="AA206" s="10">
        <f>'S1 Maquette'!I220*1.5</f>
        <v>0</v>
      </c>
      <c r="AB206" s="10">
        <f>'S2 Maquette'!I221*1.5</f>
        <v>0</v>
      </c>
      <c r="AC206" s="10">
        <f>'S3 Maquette'!I215*1.5</f>
        <v>0</v>
      </c>
      <c r="AD206" s="10">
        <f>'S4 Maquette'!I219*1.5</f>
        <v>0</v>
      </c>
    </row>
    <row r="207" spans="27:30" x14ac:dyDescent="0.2">
      <c r="AA207" s="10">
        <f>'S1 Maquette'!I221*1.5</f>
        <v>0</v>
      </c>
      <c r="AB207" s="10">
        <f>'S2 Maquette'!I222*1.5</f>
        <v>0</v>
      </c>
      <c r="AC207" s="10">
        <f>'S3 Maquette'!I216*1.5</f>
        <v>0</v>
      </c>
      <c r="AD207" s="10">
        <f>'S4 Maquette'!I220*1.5</f>
        <v>0</v>
      </c>
    </row>
    <row r="208" spans="27:30" x14ac:dyDescent="0.2">
      <c r="AA208" s="10">
        <f>'S1 Maquette'!I222*1.5</f>
        <v>0</v>
      </c>
      <c r="AB208" s="10">
        <f>'S2 Maquette'!I223*1.5</f>
        <v>0</v>
      </c>
      <c r="AC208" s="10">
        <f>'S3 Maquette'!I217*1.5</f>
        <v>0</v>
      </c>
      <c r="AD208" s="10">
        <f>'S4 Maquette'!I221*1.5</f>
        <v>0</v>
      </c>
    </row>
    <row r="209" spans="27:30" x14ac:dyDescent="0.2">
      <c r="AA209" s="10">
        <f>'S1 Maquette'!I223*1.5</f>
        <v>0</v>
      </c>
      <c r="AB209" s="10">
        <f>'S2 Maquette'!I224*1.5</f>
        <v>0</v>
      </c>
      <c r="AC209" s="10">
        <f>'S3 Maquette'!I218*1.5</f>
        <v>0</v>
      </c>
      <c r="AD209" s="10">
        <f>'S4 Maquette'!I222*1.5</f>
        <v>0</v>
      </c>
    </row>
    <row r="210" spans="27:30" x14ac:dyDescent="0.2">
      <c r="AA210" s="10">
        <f>'S1 Maquette'!I224*1.5</f>
        <v>0</v>
      </c>
      <c r="AB210" s="10">
        <f>'S2 Maquette'!I225*1.5</f>
        <v>0</v>
      </c>
      <c r="AC210" s="10">
        <f>'S3 Maquette'!I219*1.5</f>
        <v>0</v>
      </c>
      <c r="AD210" s="10">
        <f>'S4 Maquette'!I223*1.5</f>
        <v>0</v>
      </c>
    </row>
    <row r="211" spans="27:30" x14ac:dyDescent="0.2">
      <c r="AA211" s="10">
        <f>'S1 Maquette'!I225*1.5</f>
        <v>0</v>
      </c>
      <c r="AB211" s="10">
        <f>'S2 Maquette'!I226*1.5</f>
        <v>0</v>
      </c>
      <c r="AC211" s="10">
        <f>'S3 Maquette'!I220*1.5</f>
        <v>0</v>
      </c>
      <c r="AD211" s="10">
        <f>'S4 Maquette'!I224*1.5</f>
        <v>0</v>
      </c>
    </row>
    <row r="212" spans="27:30" x14ac:dyDescent="0.2">
      <c r="AA212" s="10">
        <f>'S1 Maquette'!I226*1.5</f>
        <v>0</v>
      </c>
      <c r="AB212" s="10">
        <f>'S2 Maquette'!I227*1.5</f>
        <v>0</v>
      </c>
      <c r="AC212" s="10">
        <f>'S3 Maquette'!I221*1.5</f>
        <v>0</v>
      </c>
      <c r="AD212" s="10">
        <f>'S4 Maquette'!I225*1.5</f>
        <v>0</v>
      </c>
    </row>
    <row r="213" spans="27:30" x14ac:dyDescent="0.2">
      <c r="AA213" s="10">
        <f>'S1 Maquette'!I227*1.5</f>
        <v>0</v>
      </c>
      <c r="AB213" s="10">
        <f>'S2 Maquette'!I228*1.5</f>
        <v>0</v>
      </c>
      <c r="AC213" s="10">
        <f>'S3 Maquette'!I222*1.5</f>
        <v>0</v>
      </c>
      <c r="AD213" s="10">
        <f>'S4 Maquette'!I226*1.5</f>
        <v>0</v>
      </c>
    </row>
    <row r="214" spans="27:30" x14ac:dyDescent="0.2">
      <c r="AA214" s="10">
        <f>'S1 Maquette'!I228*1.5</f>
        <v>0</v>
      </c>
      <c r="AB214" s="10">
        <f>'S2 Maquette'!I229*1.5</f>
        <v>0</v>
      </c>
      <c r="AC214" s="10">
        <f>'S3 Maquette'!I223*1.5</f>
        <v>0</v>
      </c>
      <c r="AD214" s="10">
        <f>'S4 Maquette'!I227*1.5</f>
        <v>0</v>
      </c>
    </row>
    <row r="215" spans="27:30" x14ac:dyDescent="0.2">
      <c r="AA215" s="10">
        <f>'S1 Maquette'!I229*1.5</f>
        <v>0</v>
      </c>
      <c r="AB215" s="10">
        <f>'S2 Maquette'!I230*1.5</f>
        <v>0</v>
      </c>
      <c r="AC215" s="10">
        <f>'S3 Maquette'!I224*1.5</f>
        <v>0</v>
      </c>
      <c r="AD215" s="10">
        <f>'S4 Maquette'!I228*1.5</f>
        <v>0</v>
      </c>
    </row>
    <row r="216" spans="27:30" x14ac:dyDescent="0.2">
      <c r="AA216" s="10">
        <f>'S1 Maquette'!I230*1.5</f>
        <v>0</v>
      </c>
      <c r="AB216" s="10">
        <f>'S2 Maquette'!I231*1.5</f>
        <v>0</v>
      </c>
      <c r="AC216" s="10">
        <f>'S3 Maquette'!I225*1.5</f>
        <v>0</v>
      </c>
      <c r="AD216" s="10">
        <f>'S4 Maquette'!I229*1.5</f>
        <v>0</v>
      </c>
    </row>
    <row r="217" spans="27:30" x14ac:dyDescent="0.2">
      <c r="AA217" s="10">
        <f>'S1 Maquette'!I231*1.5</f>
        <v>0</v>
      </c>
      <c r="AB217" s="10">
        <f>'S2 Maquette'!I232*1.5</f>
        <v>0</v>
      </c>
      <c r="AC217" s="10">
        <f>'S3 Maquette'!I226*1.5</f>
        <v>0</v>
      </c>
      <c r="AD217" s="10">
        <f>'S4 Maquette'!I230*1.5</f>
        <v>0</v>
      </c>
    </row>
    <row r="218" spans="27:30" x14ac:dyDescent="0.2">
      <c r="AA218" s="10">
        <f>'S1 Maquette'!I232*1.5</f>
        <v>0</v>
      </c>
      <c r="AB218" s="10">
        <f>'S2 Maquette'!I233*1.5</f>
        <v>0</v>
      </c>
      <c r="AC218" s="10">
        <f>'S3 Maquette'!I227*1.5</f>
        <v>0</v>
      </c>
      <c r="AD218" s="10">
        <f>'S4 Maquette'!I231*1.5</f>
        <v>0</v>
      </c>
    </row>
    <row r="219" spans="27:30" x14ac:dyDescent="0.2">
      <c r="AA219" s="10">
        <f>'S1 Maquette'!I233*1.5</f>
        <v>0</v>
      </c>
      <c r="AB219" s="10">
        <f>'S2 Maquette'!I234*1.5</f>
        <v>0</v>
      </c>
      <c r="AC219" s="10">
        <f>'S3 Maquette'!I228*1.5</f>
        <v>0</v>
      </c>
      <c r="AD219" s="10">
        <f>'S4 Maquette'!I232*1.5</f>
        <v>0</v>
      </c>
    </row>
    <row r="220" spans="27:30" x14ac:dyDescent="0.2">
      <c r="AA220" s="10">
        <f>'S1 Maquette'!I234*1.5</f>
        <v>0</v>
      </c>
      <c r="AB220" s="10">
        <f>'S2 Maquette'!I235*1.5</f>
        <v>0</v>
      </c>
      <c r="AC220" s="10">
        <f>'S3 Maquette'!I229*1.5</f>
        <v>0</v>
      </c>
      <c r="AD220" s="10">
        <f>'S4 Maquette'!I233*1.5</f>
        <v>0</v>
      </c>
    </row>
    <row r="221" spans="27:30" x14ac:dyDescent="0.2">
      <c r="AA221" s="10">
        <f>'S1 Maquette'!I235*1.5</f>
        <v>0</v>
      </c>
      <c r="AB221" s="10">
        <f>'S2 Maquette'!I236*1.5</f>
        <v>0</v>
      </c>
      <c r="AC221" s="10">
        <f>'S3 Maquette'!I230*1.5</f>
        <v>0</v>
      </c>
      <c r="AD221" s="10">
        <f>'S4 Maquette'!I234*1.5</f>
        <v>0</v>
      </c>
    </row>
    <row r="222" spans="27:30" x14ac:dyDescent="0.2">
      <c r="AA222" s="10">
        <f>'S1 Maquette'!I236*1.5</f>
        <v>0</v>
      </c>
      <c r="AB222" s="10">
        <f>'S2 Maquette'!I237*1.5</f>
        <v>0</v>
      </c>
      <c r="AC222" s="10">
        <f>'S3 Maquette'!I231*1.5</f>
        <v>0</v>
      </c>
      <c r="AD222" s="10">
        <f>'S4 Maquette'!I235*1.5</f>
        <v>0</v>
      </c>
    </row>
    <row r="223" spans="27:30" x14ac:dyDescent="0.2">
      <c r="AA223" s="10">
        <f>'S1 Maquette'!I237*1.5</f>
        <v>0</v>
      </c>
      <c r="AB223" s="10">
        <f>'S2 Maquette'!I238*1.5</f>
        <v>0</v>
      </c>
      <c r="AC223" s="10">
        <f>'S3 Maquette'!I232*1.5</f>
        <v>0</v>
      </c>
      <c r="AD223" s="10">
        <f>'S4 Maquette'!I236*1.5</f>
        <v>0</v>
      </c>
    </row>
    <row r="224" spans="27:30" x14ac:dyDescent="0.2">
      <c r="AA224" s="10">
        <f>'S1 Maquette'!I238*1.5</f>
        <v>0</v>
      </c>
      <c r="AB224" s="10">
        <f>'S2 Maquette'!I239*1.5</f>
        <v>0</v>
      </c>
      <c r="AC224" s="10">
        <f>'S3 Maquette'!I233*1.5</f>
        <v>0</v>
      </c>
      <c r="AD224" s="10">
        <f>'S4 Maquette'!I237*1.5</f>
        <v>0</v>
      </c>
    </row>
    <row r="225" spans="27:30" x14ac:dyDescent="0.2">
      <c r="AA225" s="10">
        <f>'S1 Maquette'!I239*1.5</f>
        <v>0</v>
      </c>
      <c r="AB225" s="10">
        <f>'S2 Maquette'!I240*1.5</f>
        <v>0</v>
      </c>
      <c r="AC225" s="10">
        <f>'S3 Maquette'!I234*1.5</f>
        <v>0</v>
      </c>
      <c r="AD225" s="10">
        <f>'S4 Maquette'!I238*1.5</f>
        <v>0</v>
      </c>
    </row>
    <row r="226" spans="27:30" x14ac:dyDescent="0.2">
      <c r="AA226" s="10">
        <f>'S1 Maquette'!I240*1.5</f>
        <v>0</v>
      </c>
      <c r="AB226" s="10">
        <f>'S2 Maquette'!I241*1.5</f>
        <v>0</v>
      </c>
      <c r="AC226" s="10">
        <f>'S3 Maquette'!I235*1.5</f>
        <v>0</v>
      </c>
      <c r="AD226" s="10">
        <f>'S4 Maquette'!I239*1.5</f>
        <v>0</v>
      </c>
    </row>
    <row r="227" spans="27:30" x14ac:dyDescent="0.2">
      <c r="AA227" s="10">
        <f>'S1 Maquette'!I241*1.5</f>
        <v>0</v>
      </c>
      <c r="AB227" s="10">
        <f>'S2 Maquette'!I242*1.5</f>
        <v>0</v>
      </c>
      <c r="AC227" s="10">
        <f>'S3 Maquette'!I236*1.5</f>
        <v>0</v>
      </c>
      <c r="AD227" s="10">
        <f>'S4 Maquette'!I240*1.5</f>
        <v>0</v>
      </c>
    </row>
    <row r="228" spans="27:30" x14ac:dyDescent="0.2">
      <c r="AA228" s="10">
        <f>'S1 Maquette'!I242*1.5</f>
        <v>0</v>
      </c>
      <c r="AB228" s="10">
        <f>'S2 Maquette'!I243*1.5</f>
        <v>0</v>
      </c>
      <c r="AC228" s="10">
        <f>'S3 Maquette'!I237*1.5</f>
        <v>0</v>
      </c>
      <c r="AD228" s="10">
        <f>'S4 Maquette'!I241*1.5</f>
        <v>0</v>
      </c>
    </row>
    <row r="229" spans="27:30" x14ac:dyDescent="0.2">
      <c r="AA229" s="10">
        <f>'S1 Maquette'!I243*1.5</f>
        <v>0</v>
      </c>
      <c r="AB229" s="10">
        <f>'S2 Maquette'!I244*1.5</f>
        <v>0</v>
      </c>
      <c r="AC229" s="10">
        <f>'S3 Maquette'!I238*1.5</f>
        <v>0</v>
      </c>
      <c r="AD229" s="10">
        <f>'S4 Maquette'!I242*1.5</f>
        <v>0</v>
      </c>
    </row>
    <row r="230" spans="27:30" x14ac:dyDescent="0.2">
      <c r="AA230" s="10">
        <f>'S1 Maquette'!I244*1.5</f>
        <v>0</v>
      </c>
      <c r="AB230" s="10">
        <f>'S2 Maquette'!I245*1.5</f>
        <v>0</v>
      </c>
      <c r="AC230" s="10">
        <f>'S3 Maquette'!I239*1.5</f>
        <v>0</v>
      </c>
      <c r="AD230" s="10">
        <f>'S4 Maquette'!I243*1.5</f>
        <v>0</v>
      </c>
    </row>
    <row r="231" spans="27:30" x14ac:dyDescent="0.2">
      <c r="AA231" s="10">
        <f>'S1 Maquette'!I245*1.5</f>
        <v>0</v>
      </c>
      <c r="AB231" s="10">
        <f>'S2 Maquette'!I246*1.5</f>
        <v>0</v>
      </c>
      <c r="AC231" s="10">
        <f>'S3 Maquette'!I240*1.5</f>
        <v>0</v>
      </c>
      <c r="AD231" s="10">
        <f>'S4 Maquette'!I244*1.5</f>
        <v>0</v>
      </c>
    </row>
    <row r="232" spans="27:30" x14ac:dyDescent="0.2">
      <c r="AA232" s="10">
        <f>'S1 Maquette'!I246*1.5</f>
        <v>0</v>
      </c>
      <c r="AB232" s="10">
        <f>'S2 Maquette'!I247*1.5</f>
        <v>0</v>
      </c>
      <c r="AC232" s="10">
        <f>'S3 Maquette'!I241*1.5</f>
        <v>0</v>
      </c>
      <c r="AD232" s="10">
        <f>'S4 Maquette'!I245*1.5</f>
        <v>0</v>
      </c>
    </row>
    <row r="233" spans="27:30" x14ac:dyDescent="0.2">
      <c r="AA233" s="10">
        <f>'S1 Maquette'!I247*1.5</f>
        <v>0</v>
      </c>
      <c r="AB233" s="10">
        <f>'S2 Maquette'!I248*1.5</f>
        <v>0</v>
      </c>
      <c r="AC233" s="10">
        <f>'S3 Maquette'!I242*1.5</f>
        <v>0</v>
      </c>
      <c r="AD233" s="10">
        <f>'S4 Maquette'!I246*1.5</f>
        <v>0</v>
      </c>
    </row>
    <row r="234" spans="27:30" x14ac:dyDescent="0.2">
      <c r="AA234" s="10">
        <f>'S1 Maquette'!I248*1.5</f>
        <v>0</v>
      </c>
      <c r="AB234" s="10">
        <f>'S2 Maquette'!I249*1.5</f>
        <v>0</v>
      </c>
      <c r="AC234" s="10">
        <f>'S3 Maquette'!I243*1.5</f>
        <v>0</v>
      </c>
      <c r="AD234" s="10">
        <f>'S4 Maquette'!I247*1.5</f>
        <v>0</v>
      </c>
    </row>
    <row r="235" spans="27:30" x14ac:dyDescent="0.2">
      <c r="AA235" s="10">
        <f>'S1 Maquette'!I249*1.5</f>
        <v>0</v>
      </c>
      <c r="AB235" s="10">
        <f>'S2 Maquette'!I250*1.5</f>
        <v>0</v>
      </c>
      <c r="AC235" s="10">
        <f>'S3 Maquette'!I244*1.5</f>
        <v>0</v>
      </c>
      <c r="AD235" s="10">
        <f>'S4 Maquette'!I248*1.5</f>
        <v>0</v>
      </c>
    </row>
    <row r="236" spans="27:30" x14ac:dyDescent="0.2">
      <c r="AA236" s="10">
        <f>'S1 Maquette'!I250*1.5</f>
        <v>0</v>
      </c>
      <c r="AB236" s="10">
        <f>'S2 Maquette'!I251*1.5</f>
        <v>0</v>
      </c>
      <c r="AC236" s="10">
        <f>'S3 Maquette'!I245*1.5</f>
        <v>0</v>
      </c>
      <c r="AD236" s="10">
        <f>'S4 Maquette'!I249*1.5</f>
        <v>0</v>
      </c>
    </row>
    <row r="237" spans="27:30" x14ac:dyDescent="0.2">
      <c r="AA237" s="10">
        <f>'S1 Maquette'!I251*1.5</f>
        <v>0</v>
      </c>
      <c r="AB237" s="10">
        <f>'S2 Maquette'!I252*1.5</f>
        <v>0</v>
      </c>
      <c r="AC237" s="10">
        <f>'S3 Maquette'!I246*1.5</f>
        <v>0</v>
      </c>
      <c r="AD237" s="10">
        <f>'S4 Maquette'!I250*1.5</f>
        <v>0</v>
      </c>
    </row>
    <row r="238" spans="27:30" x14ac:dyDescent="0.2">
      <c r="AA238" s="10">
        <f>'S1 Maquette'!I252*1.5</f>
        <v>0</v>
      </c>
      <c r="AB238" s="10">
        <f>'S2 Maquette'!I253*1.5</f>
        <v>0</v>
      </c>
      <c r="AC238" s="10">
        <f>'S3 Maquette'!I247*1.5</f>
        <v>0</v>
      </c>
      <c r="AD238" s="10">
        <f>'S4 Maquette'!I251*1.5</f>
        <v>0</v>
      </c>
    </row>
    <row r="239" spans="27:30" x14ac:dyDescent="0.2">
      <c r="AA239" s="10">
        <f>'S1 Maquette'!I253*1.5</f>
        <v>0</v>
      </c>
      <c r="AB239" s="10">
        <f>'S2 Maquette'!I254*1.5</f>
        <v>0</v>
      </c>
      <c r="AC239" s="10">
        <f>'S3 Maquette'!I248*1.5</f>
        <v>0</v>
      </c>
      <c r="AD239" s="10">
        <f>'S4 Maquette'!I252*1.5</f>
        <v>0</v>
      </c>
    </row>
    <row r="240" spans="27:30" x14ac:dyDescent="0.2">
      <c r="AA240" s="10">
        <f>'S1 Maquette'!I254*1.5</f>
        <v>0</v>
      </c>
      <c r="AB240" s="10">
        <f>'S2 Maquette'!I255*1.5</f>
        <v>0</v>
      </c>
      <c r="AC240" s="10">
        <f>'S3 Maquette'!I249*1.5</f>
        <v>0</v>
      </c>
      <c r="AD240" s="10">
        <f>'S4 Maquette'!I253*1.5</f>
        <v>0</v>
      </c>
    </row>
    <row r="241" spans="27:30" x14ac:dyDescent="0.2">
      <c r="AA241" s="10">
        <f>'S1 Maquette'!I255*1.5</f>
        <v>0</v>
      </c>
      <c r="AB241" s="10">
        <f>'S2 Maquette'!I256*1.5</f>
        <v>0</v>
      </c>
      <c r="AC241" s="10">
        <f>'S3 Maquette'!I250*1.5</f>
        <v>0</v>
      </c>
      <c r="AD241" s="10">
        <f>'S4 Maquette'!I254*1.5</f>
        <v>0</v>
      </c>
    </row>
    <row r="242" spans="27:30" x14ac:dyDescent="0.2">
      <c r="AA242" s="10">
        <f>'S1 Maquette'!I256*1.5</f>
        <v>0</v>
      </c>
      <c r="AB242" s="10">
        <f>'S2 Maquette'!I257*1.5</f>
        <v>0</v>
      </c>
      <c r="AC242" s="10">
        <f>'S3 Maquette'!I251*1.5</f>
        <v>0</v>
      </c>
      <c r="AD242" s="10">
        <f>'S4 Maquette'!I255*1.5</f>
        <v>0</v>
      </c>
    </row>
    <row r="243" spans="27:30" x14ac:dyDescent="0.2">
      <c r="AA243" s="10">
        <f>'S1 Maquette'!I257*1.5</f>
        <v>0</v>
      </c>
      <c r="AB243" s="10">
        <f>'S2 Maquette'!I258*1.5</f>
        <v>0</v>
      </c>
      <c r="AC243" s="10">
        <f>'S3 Maquette'!I252*1.5</f>
        <v>0</v>
      </c>
      <c r="AD243" s="10">
        <f>'S4 Maquette'!I256*1.5</f>
        <v>0</v>
      </c>
    </row>
    <row r="244" spans="27:30" x14ac:dyDescent="0.2">
      <c r="AA244" s="10">
        <f>'S1 Maquette'!I258*1.5</f>
        <v>0</v>
      </c>
      <c r="AB244" s="10">
        <f>'S2 Maquette'!I259*1.5</f>
        <v>0</v>
      </c>
      <c r="AC244" s="10">
        <f>'S3 Maquette'!I253*1.5</f>
        <v>0</v>
      </c>
      <c r="AD244" s="10">
        <f>'S4 Maquette'!I257*1.5</f>
        <v>0</v>
      </c>
    </row>
    <row r="245" spans="27:30" x14ac:dyDescent="0.2">
      <c r="AA245" s="10">
        <f>'S1 Maquette'!I259*1.5</f>
        <v>0</v>
      </c>
      <c r="AB245" s="10">
        <f>'S2 Maquette'!I260*1.5</f>
        <v>0</v>
      </c>
      <c r="AC245" s="10">
        <f>'S3 Maquette'!I254*1.5</f>
        <v>0</v>
      </c>
      <c r="AD245" s="10">
        <f>'S4 Maquette'!I258*1.5</f>
        <v>0</v>
      </c>
    </row>
    <row r="246" spans="27:30" x14ac:dyDescent="0.2">
      <c r="AA246" s="10">
        <f>'S1 Maquette'!I260*1.5</f>
        <v>0</v>
      </c>
      <c r="AB246" s="10">
        <f>'S2 Maquette'!I261*1.5</f>
        <v>0</v>
      </c>
      <c r="AC246" s="10">
        <f>'S3 Maquette'!I255*1.5</f>
        <v>0</v>
      </c>
      <c r="AD246" s="10">
        <f>'S4 Maquette'!I259*1.5</f>
        <v>0</v>
      </c>
    </row>
    <row r="247" spans="27:30" x14ac:dyDescent="0.2">
      <c r="AA247" s="10">
        <f>'S1 Maquette'!I261*1.5</f>
        <v>0</v>
      </c>
      <c r="AB247" s="10">
        <f>'S2 Maquette'!I262*1.5</f>
        <v>0</v>
      </c>
      <c r="AC247" s="10">
        <f>'S3 Maquette'!I256*1.5</f>
        <v>0</v>
      </c>
      <c r="AD247" s="10">
        <f>'S4 Maquette'!I260*1.5</f>
        <v>0</v>
      </c>
    </row>
    <row r="248" spans="27:30" x14ac:dyDescent="0.2">
      <c r="AA248" s="10">
        <f>'S1 Maquette'!I262*1.5</f>
        <v>0</v>
      </c>
      <c r="AB248" s="10">
        <f>'S2 Maquette'!I263*1.5</f>
        <v>0</v>
      </c>
      <c r="AC248" s="10">
        <f>'S3 Maquette'!I257*1.5</f>
        <v>0</v>
      </c>
      <c r="AD248" s="10">
        <f>'S4 Maquette'!I261*1.5</f>
        <v>0</v>
      </c>
    </row>
    <row r="249" spans="27:30" x14ac:dyDescent="0.2">
      <c r="AA249" s="10">
        <f>'S1 Maquette'!I263*1.5</f>
        <v>0</v>
      </c>
      <c r="AB249" s="10">
        <f>'S2 Maquette'!I264*1.5</f>
        <v>0</v>
      </c>
      <c r="AC249" s="10">
        <f>'S3 Maquette'!I258*1.5</f>
        <v>0</v>
      </c>
      <c r="AD249" s="10">
        <f>'S4 Maquette'!I262*1.5</f>
        <v>0</v>
      </c>
    </row>
    <row r="250" spans="27:30" x14ac:dyDescent="0.2">
      <c r="AA250" s="10">
        <f>'S1 Maquette'!I264*1.5</f>
        <v>0</v>
      </c>
      <c r="AB250" s="10">
        <f>'S2 Maquette'!I265*1.5</f>
        <v>0</v>
      </c>
      <c r="AC250" s="10">
        <f>'S3 Maquette'!I259*1.5</f>
        <v>0</v>
      </c>
      <c r="AD250" s="10">
        <f>'S4 Maquette'!I263*1.5</f>
        <v>0</v>
      </c>
    </row>
    <row r="251" spans="27:30" x14ac:dyDescent="0.2">
      <c r="AA251" s="10">
        <f>'S1 Maquette'!I265*1.5</f>
        <v>0</v>
      </c>
      <c r="AB251" s="10">
        <f>'S2 Maquette'!I266*1.5</f>
        <v>0</v>
      </c>
      <c r="AC251" s="10">
        <f>'S3 Maquette'!I260*1.5</f>
        <v>0</v>
      </c>
      <c r="AD251" s="10">
        <f>'S4 Maquette'!I264*1.5</f>
        <v>0</v>
      </c>
    </row>
    <row r="252" spans="27:30" x14ac:dyDescent="0.2">
      <c r="AA252" s="10">
        <f>'S1 Maquette'!I266*1.5</f>
        <v>0</v>
      </c>
      <c r="AB252" s="10">
        <f>'S2 Maquette'!I267*1.5</f>
        <v>0</v>
      </c>
      <c r="AC252" s="10">
        <f>'S3 Maquette'!I261*1.5</f>
        <v>0</v>
      </c>
      <c r="AD252" s="10">
        <f>'S4 Maquette'!I265*1.5</f>
        <v>0</v>
      </c>
    </row>
    <row r="253" spans="27:30" x14ac:dyDescent="0.2">
      <c r="AA253" s="10">
        <f>'S1 Maquette'!I267*1.5</f>
        <v>0</v>
      </c>
      <c r="AB253" s="10">
        <f>'S2 Maquette'!I268*1.5</f>
        <v>0</v>
      </c>
      <c r="AC253" s="10">
        <f>'S3 Maquette'!I262*1.5</f>
        <v>0</v>
      </c>
      <c r="AD253" s="10">
        <f>'S4 Maquette'!I266*1.5</f>
        <v>0</v>
      </c>
    </row>
    <row r="254" spans="27:30" x14ac:dyDescent="0.2">
      <c r="AA254" s="10">
        <f>'S1 Maquette'!I268*1.5</f>
        <v>0</v>
      </c>
      <c r="AB254" s="10">
        <f>'S2 Maquette'!I269*1.5</f>
        <v>0</v>
      </c>
      <c r="AC254" s="10">
        <f>'S3 Maquette'!I263*1.5</f>
        <v>0</v>
      </c>
      <c r="AD254" s="10">
        <f>'S4 Maquette'!I267*1.5</f>
        <v>0</v>
      </c>
    </row>
    <row r="255" spans="27:30" x14ac:dyDescent="0.2">
      <c r="AA255" s="10">
        <f>'S1 Maquette'!I269*1.5</f>
        <v>0</v>
      </c>
      <c r="AB255" s="10">
        <f>'S2 Maquette'!I270*1.5</f>
        <v>0</v>
      </c>
      <c r="AC255" s="10">
        <f>'S3 Maquette'!I264*1.5</f>
        <v>0</v>
      </c>
      <c r="AD255" s="10">
        <f>'S4 Maquette'!I268*1.5</f>
        <v>0</v>
      </c>
    </row>
    <row r="256" spans="27:30" x14ac:dyDescent="0.2">
      <c r="AA256" s="10">
        <f>'S1 Maquette'!I270*1.5</f>
        <v>0</v>
      </c>
      <c r="AB256" s="10">
        <f>'S2 Maquette'!I271*1.5</f>
        <v>0</v>
      </c>
      <c r="AC256" s="10">
        <f>'S3 Maquette'!I265*1.5</f>
        <v>0</v>
      </c>
      <c r="AD256" s="10">
        <f>'S4 Maquette'!I269*1.5</f>
        <v>0</v>
      </c>
    </row>
    <row r="257" spans="27:30" x14ac:dyDescent="0.2">
      <c r="AA257" s="10">
        <f>'S1 Maquette'!I271*1.5</f>
        <v>0</v>
      </c>
      <c r="AB257" s="10">
        <f>'S2 Maquette'!I272*1.5</f>
        <v>0</v>
      </c>
      <c r="AC257" s="10">
        <f>'S3 Maquette'!I266*1.5</f>
        <v>0</v>
      </c>
      <c r="AD257" s="10">
        <f>'S4 Maquette'!I270*1.5</f>
        <v>0</v>
      </c>
    </row>
    <row r="258" spans="27:30" x14ac:dyDescent="0.2">
      <c r="AA258" s="10">
        <f>'S1 Maquette'!I272*1.5</f>
        <v>0</v>
      </c>
      <c r="AB258" s="10">
        <f>'S2 Maquette'!I273*1.5</f>
        <v>0</v>
      </c>
      <c r="AC258" s="10">
        <f>'S3 Maquette'!I267*1.5</f>
        <v>0</v>
      </c>
      <c r="AD258" s="10">
        <f>'S4 Maquette'!I271*1.5</f>
        <v>0</v>
      </c>
    </row>
    <row r="259" spans="27:30" x14ac:dyDescent="0.2">
      <c r="AA259" s="10">
        <f>'S1 Maquette'!I273*1.5</f>
        <v>0</v>
      </c>
      <c r="AB259" s="10">
        <f>'S2 Maquette'!I274*1.5</f>
        <v>0</v>
      </c>
      <c r="AC259" s="10">
        <f>'S3 Maquette'!I268*1.5</f>
        <v>0</v>
      </c>
      <c r="AD259" s="10">
        <f>'S4 Maquette'!I272*1.5</f>
        <v>0</v>
      </c>
    </row>
    <row r="260" spans="27:30" x14ac:dyDescent="0.2">
      <c r="AA260" s="10">
        <f>'S1 Maquette'!I274*1.5</f>
        <v>0</v>
      </c>
      <c r="AB260" s="10">
        <f>'S2 Maquette'!I275*1.5</f>
        <v>0</v>
      </c>
      <c r="AC260" s="10">
        <f>'S3 Maquette'!I269*1.5</f>
        <v>0</v>
      </c>
      <c r="AD260" s="10">
        <f>'S4 Maquette'!I273*1.5</f>
        <v>0</v>
      </c>
    </row>
    <row r="261" spans="27:30" x14ac:dyDescent="0.2">
      <c r="AA261" s="10">
        <f>'S1 Maquette'!I275*1.5</f>
        <v>0</v>
      </c>
      <c r="AB261" s="10">
        <f>'S2 Maquette'!I276*1.5</f>
        <v>0</v>
      </c>
      <c r="AC261" s="10">
        <f>'S3 Maquette'!I270*1.5</f>
        <v>0</v>
      </c>
      <c r="AD261" s="10">
        <f>'S4 Maquette'!I274*1.5</f>
        <v>0</v>
      </c>
    </row>
    <row r="262" spans="27:30" x14ac:dyDescent="0.2">
      <c r="AA262" s="10">
        <f>'S1 Maquette'!I276*1.5</f>
        <v>0</v>
      </c>
      <c r="AB262" s="10">
        <f>'S2 Maquette'!I277*1.5</f>
        <v>0</v>
      </c>
      <c r="AC262" s="10">
        <f>'S3 Maquette'!I271*1.5</f>
        <v>0</v>
      </c>
      <c r="AD262" s="10">
        <f>'S4 Maquette'!I275*1.5</f>
        <v>0</v>
      </c>
    </row>
    <row r="263" spans="27:30" x14ac:dyDescent="0.2">
      <c r="AA263" s="10">
        <f>'S1 Maquette'!I277*1.5</f>
        <v>0</v>
      </c>
      <c r="AB263" s="10">
        <f>'S2 Maquette'!I278*1.5</f>
        <v>0</v>
      </c>
      <c r="AC263" s="10">
        <f>'S3 Maquette'!I272*1.5</f>
        <v>0</v>
      </c>
      <c r="AD263" s="10">
        <f>'S4 Maquette'!I276*1.5</f>
        <v>0</v>
      </c>
    </row>
    <row r="264" spans="27:30" x14ac:dyDescent="0.2">
      <c r="AA264" s="10">
        <f>'S1 Maquette'!I278*1.5</f>
        <v>0</v>
      </c>
      <c r="AB264" s="10">
        <f>'S2 Maquette'!I279*1.5</f>
        <v>0</v>
      </c>
      <c r="AC264" s="10">
        <f>'S3 Maquette'!I273*1.5</f>
        <v>0</v>
      </c>
      <c r="AD264" s="10">
        <f>'S4 Maquette'!I277*1.5</f>
        <v>0</v>
      </c>
    </row>
    <row r="265" spans="27:30" x14ac:dyDescent="0.2">
      <c r="AA265" s="10">
        <f>'S1 Maquette'!I279*1.5</f>
        <v>0</v>
      </c>
      <c r="AB265" s="10">
        <f>'S2 Maquette'!I280*1.5</f>
        <v>0</v>
      </c>
      <c r="AC265" s="10">
        <f>'S3 Maquette'!I274*1.5</f>
        <v>0</v>
      </c>
      <c r="AD265" s="10">
        <f>'S4 Maquette'!I278*1.5</f>
        <v>0</v>
      </c>
    </row>
    <row r="266" spans="27:30" x14ac:dyDescent="0.2">
      <c r="AA266" s="10">
        <f>'S1 Maquette'!I280*1.5</f>
        <v>0</v>
      </c>
      <c r="AB266" s="10">
        <f>'S2 Maquette'!I281*1.5</f>
        <v>0</v>
      </c>
      <c r="AC266" s="10">
        <f>'S3 Maquette'!I275*1.5</f>
        <v>0</v>
      </c>
      <c r="AD266" s="10">
        <f>'S4 Maquette'!I279*1.5</f>
        <v>0</v>
      </c>
    </row>
    <row r="267" spans="27:30" x14ac:dyDescent="0.2">
      <c r="AA267" s="10">
        <f>'S1 Maquette'!I281*1.5</f>
        <v>0</v>
      </c>
      <c r="AB267" s="10">
        <f>'S2 Maquette'!I282*1.5</f>
        <v>0</v>
      </c>
      <c r="AC267" s="10">
        <f>'S3 Maquette'!I276*1.5</f>
        <v>0</v>
      </c>
      <c r="AD267" s="10">
        <f>'S4 Maquette'!I280*1.5</f>
        <v>0</v>
      </c>
    </row>
    <row r="268" spans="27:30" x14ac:dyDescent="0.2">
      <c r="AA268" s="10">
        <f>'S1 Maquette'!I282*1.5</f>
        <v>0</v>
      </c>
      <c r="AB268" s="10">
        <f>'S2 Maquette'!I283*1.5</f>
        <v>0</v>
      </c>
      <c r="AC268" s="10">
        <f>'S3 Maquette'!I277*1.5</f>
        <v>0</v>
      </c>
      <c r="AD268" s="10">
        <f>'S4 Maquette'!I281*1.5</f>
        <v>0</v>
      </c>
    </row>
    <row r="269" spans="27:30" x14ac:dyDescent="0.2">
      <c r="AA269" s="10">
        <f>'S1 Maquette'!I283*1.5</f>
        <v>0</v>
      </c>
      <c r="AB269" s="10">
        <f>'S2 Maquette'!I284*1.5</f>
        <v>0</v>
      </c>
      <c r="AC269" s="10">
        <f>'S3 Maquette'!I278*1.5</f>
        <v>0</v>
      </c>
      <c r="AD269" s="10">
        <f>'S4 Maquette'!I282*1.5</f>
        <v>0</v>
      </c>
    </row>
    <row r="270" spans="27:30" x14ac:dyDescent="0.2">
      <c r="AA270" s="10">
        <f>'S1 Maquette'!I284*1.5</f>
        <v>0</v>
      </c>
      <c r="AB270" s="10">
        <f>'S2 Maquette'!I285*1.5</f>
        <v>0</v>
      </c>
      <c r="AC270" s="10">
        <f>'S3 Maquette'!I279*1.5</f>
        <v>0</v>
      </c>
      <c r="AD270" s="10">
        <f>'S4 Maquette'!I283*1.5</f>
        <v>0</v>
      </c>
    </row>
    <row r="271" spans="27:30" x14ac:dyDescent="0.2">
      <c r="AA271" s="10">
        <f>'S1 Maquette'!I285*1.5</f>
        <v>0</v>
      </c>
      <c r="AB271" s="10">
        <f>'S2 Maquette'!I286*1.5</f>
        <v>0</v>
      </c>
      <c r="AC271" s="10">
        <f>'S3 Maquette'!I280*1.5</f>
        <v>0</v>
      </c>
      <c r="AD271" s="10">
        <f>'S4 Maquette'!I284*1.5</f>
        <v>0</v>
      </c>
    </row>
    <row r="272" spans="27:30" x14ac:dyDescent="0.2">
      <c r="AA272" s="10">
        <f>'S1 Maquette'!I286*1.5</f>
        <v>0</v>
      </c>
      <c r="AB272" s="10">
        <f>'S2 Maquette'!I287*1.5</f>
        <v>0</v>
      </c>
      <c r="AC272" s="10">
        <f>'S3 Maquette'!I281*1.5</f>
        <v>0</v>
      </c>
      <c r="AD272" s="10">
        <f>'S4 Maquette'!I285*1.5</f>
        <v>0</v>
      </c>
    </row>
    <row r="273" spans="27:30" x14ac:dyDescent="0.2">
      <c r="AA273" s="10">
        <f>'S1 Maquette'!I287*1.5</f>
        <v>0</v>
      </c>
      <c r="AB273" s="10">
        <f>'S2 Maquette'!I288*1.5</f>
        <v>0</v>
      </c>
      <c r="AC273" s="10">
        <f>'S3 Maquette'!I282*1.5</f>
        <v>0</v>
      </c>
      <c r="AD273" s="10">
        <f>'S4 Maquette'!I286*1.5</f>
        <v>0</v>
      </c>
    </row>
    <row r="274" spans="27:30" x14ac:dyDescent="0.2">
      <c r="AA274" s="10">
        <f>'S1 Maquette'!I288*1.5</f>
        <v>0</v>
      </c>
      <c r="AB274" s="10">
        <f>'S2 Maquette'!I289*1.5</f>
        <v>0</v>
      </c>
      <c r="AC274" s="10">
        <f>'S3 Maquette'!I283*1.5</f>
        <v>0</v>
      </c>
      <c r="AD274" s="10">
        <f>'S4 Maquette'!I287*1.5</f>
        <v>0</v>
      </c>
    </row>
    <row r="275" spans="27:30" x14ac:dyDescent="0.2">
      <c r="AA275" s="10">
        <f>'S1 Maquette'!I289*1.5</f>
        <v>0</v>
      </c>
      <c r="AB275" s="10">
        <f>'S2 Maquette'!I290*1.5</f>
        <v>0</v>
      </c>
      <c r="AC275" s="10">
        <f>'S3 Maquette'!I284*1.5</f>
        <v>0</v>
      </c>
      <c r="AD275" s="10">
        <f>'S4 Maquette'!I288*1.5</f>
        <v>0</v>
      </c>
    </row>
    <row r="276" spans="27:30" x14ac:dyDescent="0.2">
      <c r="AA276" s="10">
        <f>'S1 Maquette'!I290*1.5</f>
        <v>0</v>
      </c>
      <c r="AB276" s="10">
        <f>'S2 Maquette'!I291*1.5</f>
        <v>0</v>
      </c>
      <c r="AC276" s="10">
        <f>'S3 Maquette'!I285*1.5</f>
        <v>0</v>
      </c>
      <c r="AD276" s="10">
        <f>'S4 Maquette'!I289*1.5</f>
        <v>0</v>
      </c>
    </row>
    <row r="277" spans="27:30" x14ac:dyDescent="0.2">
      <c r="AA277" s="10">
        <f>'S1 Maquette'!I291*1.5</f>
        <v>0</v>
      </c>
      <c r="AB277" s="10">
        <f>'S2 Maquette'!I292*1.5</f>
        <v>0</v>
      </c>
      <c r="AC277" s="10">
        <f>'S3 Maquette'!I286*1.5</f>
        <v>0</v>
      </c>
      <c r="AD277" s="10">
        <f>'S4 Maquette'!I290*1.5</f>
        <v>0</v>
      </c>
    </row>
    <row r="278" spans="27:30" x14ac:dyDescent="0.2">
      <c r="AA278" s="10">
        <f>'S1 Maquette'!I292*1.5</f>
        <v>0</v>
      </c>
      <c r="AB278" s="10">
        <f>'S2 Maquette'!I293*1.5</f>
        <v>0</v>
      </c>
      <c r="AC278" s="10">
        <f>'S3 Maquette'!I287*1.5</f>
        <v>0</v>
      </c>
      <c r="AD278" s="10">
        <f>'S4 Maquette'!I291*1.5</f>
        <v>0</v>
      </c>
    </row>
    <row r="279" spans="27:30" x14ac:dyDescent="0.2">
      <c r="AA279" s="10">
        <f>'S1 Maquette'!I293*1.5</f>
        <v>0</v>
      </c>
      <c r="AB279" s="10">
        <f>'S2 Maquette'!I294*1.5</f>
        <v>0</v>
      </c>
      <c r="AC279" s="10">
        <f>'S3 Maquette'!I288*1.5</f>
        <v>0</v>
      </c>
      <c r="AD279" s="10">
        <f>'S4 Maquette'!I292*1.5</f>
        <v>0</v>
      </c>
    </row>
    <row r="280" spans="27:30" x14ac:dyDescent="0.2">
      <c r="AA280" s="10">
        <f>'S1 Maquette'!I294*1.5</f>
        <v>0</v>
      </c>
      <c r="AB280" s="10">
        <f>'S2 Maquette'!I295*1.5</f>
        <v>0</v>
      </c>
      <c r="AC280" s="10">
        <f>'S3 Maquette'!I289*1.5</f>
        <v>0</v>
      </c>
      <c r="AD280" s="10">
        <f>'S4 Maquette'!I293*1.5</f>
        <v>0</v>
      </c>
    </row>
    <row r="281" spans="27:30" x14ac:dyDescent="0.2">
      <c r="AA281" s="10">
        <f>'S1 Maquette'!I295*1.5</f>
        <v>0</v>
      </c>
      <c r="AB281" s="10">
        <f>'S2 Maquette'!I296*1.5</f>
        <v>0</v>
      </c>
      <c r="AC281" s="10">
        <f>'S3 Maquette'!I290*1.5</f>
        <v>0</v>
      </c>
      <c r="AD281" s="10">
        <f>'S4 Maquette'!I294*1.5</f>
        <v>0</v>
      </c>
    </row>
    <row r="282" spans="27:30" x14ac:dyDescent="0.2">
      <c r="AA282" s="10">
        <f>'S1 Maquette'!I296*1.5</f>
        <v>0</v>
      </c>
      <c r="AB282" s="10">
        <f>'S2 Maquette'!I297*1.5</f>
        <v>0</v>
      </c>
      <c r="AC282" s="10">
        <f>'S3 Maquette'!I291*1.5</f>
        <v>0</v>
      </c>
      <c r="AD282" s="10">
        <f>'S4 Maquette'!I295*1.5</f>
        <v>0</v>
      </c>
    </row>
    <row r="283" spans="27:30" x14ac:dyDescent="0.2">
      <c r="AA283" s="10">
        <f>'S1 Maquette'!I297*1.5</f>
        <v>0</v>
      </c>
      <c r="AB283" s="10">
        <f>'S2 Maquette'!I298*1.5</f>
        <v>0</v>
      </c>
      <c r="AC283" s="10">
        <f>'S3 Maquette'!I292*1.5</f>
        <v>0</v>
      </c>
      <c r="AD283" s="10">
        <f>'S4 Maquette'!I296*1.5</f>
        <v>0</v>
      </c>
    </row>
    <row r="284" spans="27:30" x14ac:dyDescent="0.2">
      <c r="AA284" s="10">
        <f>'S1 Maquette'!I298*1.5</f>
        <v>0</v>
      </c>
      <c r="AB284" s="10">
        <f>'S2 Maquette'!I299*1.5</f>
        <v>0</v>
      </c>
      <c r="AC284" s="10">
        <f>'S3 Maquette'!I293*1.5</f>
        <v>0</v>
      </c>
      <c r="AD284" s="10">
        <f>'S4 Maquette'!I297*1.5</f>
        <v>0</v>
      </c>
    </row>
    <row r="285" spans="27:30" x14ac:dyDescent="0.2">
      <c r="AA285" s="10">
        <f>'S1 Maquette'!I299*1.5</f>
        <v>0</v>
      </c>
      <c r="AB285" s="10">
        <f>'S2 Maquette'!I300*1.5</f>
        <v>0</v>
      </c>
      <c r="AC285" s="10">
        <f>'S3 Maquette'!I294*1.5</f>
        <v>0</v>
      </c>
      <c r="AD285" s="10">
        <f>'S4 Maquette'!I298*1.5</f>
        <v>0</v>
      </c>
    </row>
    <row r="286" spans="27:30" x14ac:dyDescent="0.2">
      <c r="AA286" s="10">
        <f>'S1 Maquette'!I300*1.5</f>
        <v>0</v>
      </c>
      <c r="AB286" s="10">
        <f>'S2 Maquette'!I301*1.5</f>
        <v>0</v>
      </c>
      <c r="AC286" s="10">
        <f>'S3 Maquette'!I295*1.5</f>
        <v>0</v>
      </c>
      <c r="AD286" s="10">
        <f>'S4 Maquette'!I299*1.5</f>
        <v>0</v>
      </c>
    </row>
    <row r="287" spans="27:30" x14ac:dyDescent="0.2">
      <c r="AA287" s="10">
        <f>'S1 Maquette'!I301*1.5</f>
        <v>0</v>
      </c>
      <c r="AB287" s="10">
        <f>'S2 Maquette'!I302*1.5</f>
        <v>0</v>
      </c>
      <c r="AC287" s="10">
        <f>'S3 Maquette'!I296*1.5</f>
        <v>0</v>
      </c>
      <c r="AD287" s="10">
        <f>'S4 Maquette'!I300*1.5</f>
        <v>0</v>
      </c>
    </row>
    <row r="288" spans="27:30" x14ac:dyDescent="0.2">
      <c r="AA288" s="10">
        <f>'S1 Maquette'!I302*1.5</f>
        <v>0</v>
      </c>
      <c r="AB288" s="10">
        <f>'S2 Maquette'!I303*1.5</f>
        <v>0</v>
      </c>
      <c r="AC288" s="10">
        <f>'S3 Maquette'!I297*1.5</f>
        <v>0</v>
      </c>
      <c r="AD288" s="10">
        <f>'S4 Maquette'!I301*1.5</f>
        <v>0</v>
      </c>
    </row>
    <row r="289" spans="27:30" x14ac:dyDescent="0.2">
      <c r="AA289" s="10">
        <f>'S1 Maquette'!I303*1.5</f>
        <v>0</v>
      </c>
      <c r="AB289" s="10">
        <f>'S2 Maquette'!I304*1.5</f>
        <v>0</v>
      </c>
      <c r="AC289" s="10">
        <f>'S3 Maquette'!I298*1.5</f>
        <v>0</v>
      </c>
      <c r="AD289" s="10">
        <f>'S4 Maquette'!I302*1.5</f>
        <v>0</v>
      </c>
    </row>
    <row r="290" spans="27:30" x14ac:dyDescent="0.2">
      <c r="AA290" s="10">
        <f>'S1 Maquette'!I304*1.5</f>
        <v>0</v>
      </c>
      <c r="AB290" s="10">
        <f>'S2 Maquette'!I305*1.5</f>
        <v>0</v>
      </c>
      <c r="AC290" s="10">
        <f>'S3 Maquette'!I299*1.5</f>
        <v>0</v>
      </c>
      <c r="AD290" s="10">
        <f>'S4 Maquette'!I303*1.5</f>
        <v>0</v>
      </c>
    </row>
    <row r="291" spans="27:30" x14ac:dyDescent="0.2">
      <c r="AA291" s="10">
        <f>'S1 Maquette'!I305*1.5</f>
        <v>0</v>
      </c>
      <c r="AB291" s="10">
        <f>'S2 Maquette'!I306*1.5</f>
        <v>0</v>
      </c>
      <c r="AC291" s="10">
        <f>'S3 Maquette'!I300*1.5</f>
        <v>0</v>
      </c>
      <c r="AD291" s="10">
        <f>'S4 Maquette'!I304*1.5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82"/>
  <sheetViews>
    <sheetView topLeftCell="A2" zoomScale="115" zoomScaleNormal="115" workbookViewId="0">
      <selection activeCell="C50" sqref="C50"/>
    </sheetView>
  </sheetViews>
  <sheetFormatPr baseColWidth="10" defaultRowHeight="15" x14ac:dyDescent="0.2"/>
  <cols>
    <col min="1" max="1" width="42.5" customWidth="1"/>
    <col min="2" max="3" width="65" bestFit="1" customWidth="1"/>
    <col min="4" max="4" width="45.83203125" customWidth="1"/>
    <col min="5" max="5" width="29.33203125" customWidth="1"/>
  </cols>
  <sheetData>
    <row r="1" spans="1:160" ht="43.25" customHeight="1" x14ac:dyDescent="0.2">
      <c r="A1" s="75" t="s">
        <v>182</v>
      </c>
      <c r="B1" s="75"/>
      <c r="C1" s="75"/>
      <c r="D1" s="75"/>
      <c r="E1" s="75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75" customHeight="1" x14ac:dyDescent="0.2">
      <c r="A2" s="35" t="s">
        <v>11</v>
      </c>
      <c r="B2" s="36" t="s">
        <v>274</v>
      </c>
      <c r="C2" s="51" t="str">
        <f>CONCATENATE(B2,Listes!A24)</f>
        <v>ODYSSEE_Antenne</v>
      </c>
      <c r="D2" s="21" t="s">
        <v>289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75" customHeight="1" x14ac:dyDescent="0.2">
      <c r="A3" s="1" t="s">
        <v>12</v>
      </c>
      <c r="B3" s="77" t="s">
        <v>295</v>
      </c>
      <c r="C3" s="77"/>
      <c r="D3" s="7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75" customHeight="1" x14ac:dyDescent="0.2">
      <c r="A4" s="1" t="s">
        <v>13</v>
      </c>
      <c r="B4" s="10" t="str">
        <f>IFERROR(VLOOKUP(B3,tab_code_dip,2,FALSE),"-")</f>
        <v>-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75" customHeight="1" x14ac:dyDescent="0.2">
      <c r="A5" s="1" t="s">
        <v>180</v>
      </c>
      <c r="B5" s="10" t="s">
        <v>313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75" customHeight="1" x14ac:dyDescent="0.2">
      <c r="A6" s="1" t="s">
        <v>181</v>
      </c>
      <c r="B6" s="10" t="s">
        <v>313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75" customHeight="1" x14ac:dyDescent="0.2">
      <c r="A7" s="1" t="s">
        <v>61</v>
      </c>
      <c r="B7" s="10" t="s">
        <v>269</v>
      </c>
      <c r="C7" s="21" t="s">
        <v>269</v>
      </c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20" customHeight="1" x14ac:dyDescent="0.25">
      <c r="A11" s="95" t="s">
        <v>302</v>
      </c>
      <c r="B11" s="97"/>
      <c r="C11" s="95" t="s">
        <v>303</v>
      </c>
      <c r="D11" s="9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5" customHeight="1" x14ac:dyDescent="0.2">
      <c r="A12" s="98" t="s">
        <v>314</v>
      </c>
      <c r="B12" s="99"/>
      <c r="C12" s="98" t="s">
        <v>314</v>
      </c>
      <c r="D12" s="9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">
      <c r="A14" s="93" t="s">
        <v>266</v>
      </c>
      <c r="B14" s="93" t="s">
        <v>195</v>
      </c>
      <c r="C14" s="93" t="s">
        <v>267</v>
      </c>
      <c r="D14" s="93" t="s">
        <v>196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2">
      <c r="A15" s="94"/>
      <c r="B15" s="94"/>
      <c r="C15" s="94"/>
      <c r="D15" s="94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2">
      <c r="A16" s="93" t="e">
        <f>Calcul!A10</f>
        <v>#REF!</v>
      </c>
      <c r="B16" s="93" t="e">
        <f>Calcul!A22</f>
        <v>#REF!</v>
      </c>
      <c r="C16" s="93" t="e">
        <f>Calcul!G10</f>
        <v>#REF!</v>
      </c>
      <c r="D16" s="93" t="e">
        <f>Calcul!G22</f>
        <v>#REF!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">
      <c r="A17" s="94"/>
      <c r="B17" s="94"/>
      <c r="C17" s="94"/>
      <c r="D17" s="94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 x14ac:dyDescent="0.25">
      <c r="A21" s="83" t="s">
        <v>14</v>
      </c>
      <c r="B21" s="83"/>
      <c r="C21" s="83"/>
      <c r="D21" s="8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">
      <c r="A22" t="s">
        <v>15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">
      <c r="A23" s="78" t="s">
        <v>16</v>
      </c>
      <c r="B23" s="79"/>
      <c r="C23" s="79"/>
      <c r="D23" s="8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">
      <c r="A24" s="63" t="s">
        <v>315</v>
      </c>
      <c r="B24" s="63"/>
      <c r="C24" s="63"/>
      <c r="D24" s="6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">
      <c r="A25" s="63"/>
      <c r="B25" s="63"/>
      <c r="C25" s="63"/>
      <c r="D25" s="6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">
      <c r="A26" s="63"/>
      <c r="B26" s="63"/>
      <c r="C26" s="63"/>
      <c r="D26" s="6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">
      <c r="A27" s="78" t="s">
        <v>17</v>
      </c>
      <c r="B27" s="79"/>
      <c r="C27" s="79"/>
      <c r="D27" s="80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">
      <c r="A28" s="84" t="s">
        <v>474</v>
      </c>
      <c r="B28" s="85"/>
      <c r="C28" s="85"/>
      <c r="D28" s="86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">
      <c r="A29" s="87"/>
      <c r="B29" s="88"/>
      <c r="C29" s="88"/>
      <c r="D29" s="89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2">
      <c r="A30" s="90"/>
      <c r="B30" s="91"/>
      <c r="C30" s="91"/>
      <c r="D30" s="9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">
      <c r="A31" s="78" t="s">
        <v>18</v>
      </c>
      <c r="B31" s="79"/>
      <c r="C31" s="79"/>
      <c r="D31" s="80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">
      <c r="A32" s="63" t="s">
        <v>473</v>
      </c>
      <c r="B32" s="63"/>
      <c r="C32" s="63"/>
      <c r="D32" s="63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">
      <c r="A33" s="63"/>
      <c r="B33" s="63"/>
      <c r="C33" s="63"/>
      <c r="D33" s="6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">
      <c r="A34" s="63"/>
      <c r="B34" s="63"/>
      <c r="C34" s="63"/>
      <c r="D34" s="63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">
      <c r="A35" s="78" t="s">
        <v>56</v>
      </c>
      <c r="B35" s="79"/>
      <c r="C35" s="79"/>
      <c r="D35" s="8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">
      <c r="A36" s="82" t="s">
        <v>472</v>
      </c>
      <c r="B36" s="82"/>
      <c r="C36" s="82"/>
      <c r="D36" s="8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2">
      <c r="A37" s="82"/>
      <c r="B37" s="82"/>
      <c r="C37" s="82"/>
      <c r="D37" s="8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">
      <c r="A38" s="82"/>
      <c r="B38" s="82"/>
      <c r="C38" s="82"/>
      <c r="D38" s="8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 x14ac:dyDescent="0.25">
      <c r="A39" s="83" t="s">
        <v>19</v>
      </c>
      <c r="B39" s="83"/>
      <c r="C39" s="83"/>
      <c r="D39" s="8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">
      <c r="A40" s="63" t="s">
        <v>316</v>
      </c>
      <c r="B40" s="63"/>
      <c r="C40" s="63"/>
      <c r="D40" s="63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">
      <c r="A41" s="63"/>
      <c r="B41" s="63"/>
      <c r="C41" s="63"/>
      <c r="D41" s="6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">
      <c r="A42" s="81" t="s">
        <v>20</v>
      </c>
      <c r="B42" s="81"/>
      <c r="C42" s="81"/>
      <c r="D42" s="8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">
      <c r="A43" s="76" t="s">
        <v>21</v>
      </c>
      <c r="B43" s="76"/>
      <c r="C43" s="76"/>
      <c r="D43" s="76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">
      <c r="A44" s="76" t="s">
        <v>22</v>
      </c>
      <c r="B44" s="76"/>
      <c r="C44" s="76"/>
      <c r="D44" s="76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 x14ac:dyDescent="0.2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 x14ac:dyDescent="0.2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8">
    <mergeCell ref="C11:D11"/>
    <mergeCell ref="A11:B11"/>
    <mergeCell ref="C12:D12"/>
    <mergeCell ref="A12:B12"/>
    <mergeCell ref="A24:D26"/>
    <mergeCell ref="B14:B15"/>
    <mergeCell ref="C14:C15"/>
    <mergeCell ref="D14:D15"/>
    <mergeCell ref="A16:A17"/>
    <mergeCell ref="B16:B17"/>
    <mergeCell ref="C16:C17"/>
    <mergeCell ref="D16:D17"/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21:D21"/>
    <mergeCell ref="A28:D30"/>
    <mergeCell ref="A14:A15"/>
  </mergeCells>
  <phoneticPr fontId="6" type="noConversion"/>
  <dataValidations count="5">
    <dataValidation type="list" allowBlank="1" showInputMessage="1" showErrorMessage="1" sqref="B3:D3" xr:uid="{00000000-0002-0000-0200-000000000000}">
      <formula1>INDIRECT($B$2)</formula1>
    </dataValidation>
    <dataValidation type="list" allowBlank="1" showInputMessage="1" showErrorMessage="1" sqref="B2" xr:uid="{00000000-0002-0000-0200-000001000000}">
      <formula1>list_cmp</formula1>
    </dataValidation>
    <dataValidation type="list" allowBlank="1" showInputMessage="1" showErrorMessage="1" sqref="B7:C7" xr:uid="{00000000-0002-0000-0200-000002000000}">
      <formula1>List_RegimeInscription</formula1>
    </dataValidation>
    <dataValidation type="list" allowBlank="1" showInputMessage="1" showErrorMessage="1" sqref="B5:B6" xr:uid="{00000000-0002-0000-0200-000003000000}">
      <formula1>"Session Unique, Seconde Chance"</formula1>
    </dataValidation>
    <dataValidation type="list" allowBlank="1" showInputMessage="1" showErrorMessage="1" sqref="D2" xr:uid="{00000000-0002-0000-0200-000004000000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00000000-0004-0000-0200-000000000000}"/>
    <hyperlink ref="A43:D43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299"/>
  <sheetViews>
    <sheetView zoomScale="70" zoomScaleNormal="70" workbookViewId="0">
      <selection activeCell="B36" sqref="A36:XFD36"/>
    </sheetView>
  </sheetViews>
  <sheetFormatPr baseColWidth="10" defaultRowHeight="15" x14ac:dyDescent="0.2"/>
  <cols>
    <col min="1" max="1" width="18.5" style="18" customWidth="1"/>
    <col min="2" max="2" width="53.5" style="18" customWidth="1"/>
    <col min="3" max="3" width="18" style="18" customWidth="1"/>
    <col min="4" max="4" width="15.6640625" style="18" customWidth="1"/>
    <col min="5" max="5" width="27.33203125" style="18" customWidth="1"/>
    <col min="6" max="6" width="24.6640625" style="18" customWidth="1"/>
    <col min="7" max="7" width="29.1640625" style="18" customWidth="1"/>
    <col min="8" max="8" width="43.33203125" style="18" customWidth="1"/>
    <col min="9" max="9" width="17" style="18" customWidth="1"/>
    <col min="10" max="10" width="14.33203125" style="18" customWidth="1"/>
    <col min="11" max="11" width="14.6640625" style="18" customWidth="1"/>
    <col min="12" max="13" width="21.6640625" style="18" customWidth="1"/>
    <col min="14" max="14" width="47.6640625" style="18" customWidth="1"/>
    <col min="15" max="15" width="54.1640625" style="18" customWidth="1"/>
  </cols>
  <sheetData>
    <row r="1" spans="1:10" x14ac:dyDescent="0.2">
      <c r="A1" s="115"/>
      <c r="B1" s="115"/>
      <c r="C1" s="115"/>
      <c r="D1" s="115"/>
      <c r="E1" s="115"/>
      <c r="F1" s="115"/>
      <c r="G1" s="115"/>
      <c r="H1" s="115"/>
      <c r="I1" s="115"/>
      <c r="J1" s="115"/>
    </row>
    <row r="2" spans="1:10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</row>
    <row r="3" spans="1:10" x14ac:dyDescent="0.2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0" x14ac:dyDescent="0.2">
      <c r="A4" s="115"/>
      <c r="B4" s="115"/>
      <c r="C4" s="115"/>
      <c r="D4" s="115"/>
      <c r="E4" s="115"/>
      <c r="F4" s="115"/>
      <c r="G4" s="115"/>
      <c r="H4" s="115"/>
      <c r="I4" s="115"/>
      <c r="J4" s="115"/>
    </row>
    <row r="5" spans="1:10" x14ac:dyDescent="0.2">
      <c r="A5" s="115"/>
      <c r="B5" s="115"/>
      <c r="C5" s="115"/>
      <c r="D5" s="115"/>
      <c r="E5" s="115"/>
      <c r="F5" s="115"/>
      <c r="G5" s="115"/>
      <c r="H5" s="115"/>
      <c r="I5" s="115"/>
      <c r="J5" s="115"/>
    </row>
    <row r="6" spans="1:10" x14ac:dyDescent="0.2">
      <c r="A6" s="115"/>
      <c r="B6" s="115"/>
      <c r="C6" s="115"/>
      <c r="D6" s="115"/>
      <c r="E6" s="115"/>
      <c r="F6" s="115"/>
      <c r="G6" s="115"/>
      <c r="H6" s="115"/>
      <c r="I6" s="115"/>
      <c r="J6" s="115"/>
    </row>
    <row r="7" spans="1:10" ht="18" customHeight="1" x14ac:dyDescent="0.2">
      <c r="A7" s="100" t="s">
        <v>201</v>
      </c>
      <c r="B7" s="103" t="str">
        <f>'Fiche Générale'!B2</f>
        <v>ODYSSEE</v>
      </c>
      <c r="C7" s="100" t="s">
        <v>68</v>
      </c>
      <c r="D7" s="100"/>
      <c r="E7" s="102" t="str">
        <f>'Fiche Générale'!B3</f>
        <v>Ville et environnements urbains</v>
      </c>
      <c r="F7" s="103"/>
      <c r="G7" s="100" t="s">
        <v>200</v>
      </c>
      <c r="H7" s="114" t="str">
        <f>'Fiche Générale'!B4</f>
        <v>-</v>
      </c>
      <c r="I7" s="114"/>
      <c r="J7" s="114"/>
    </row>
    <row r="8" spans="1:10" ht="18" customHeight="1" x14ac:dyDescent="0.2">
      <c r="A8" s="100"/>
      <c r="B8" s="105"/>
      <c r="C8" s="100"/>
      <c r="D8" s="100"/>
      <c r="E8" s="104"/>
      <c r="F8" s="105"/>
      <c r="G8" s="100"/>
      <c r="H8" s="114"/>
      <c r="I8" s="114"/>
      <c r="J8" s="114"/>
    </row>
    <row r="9" spans="1:10" ht="18" customHeight="1" x14ac:dyDescent="0.2">
      <c r="A9" s="100"/>
      <c r="B9" s="105"/>
      <c r="C9" s="100"/>
      <c r="D9" s="100"/>
      <c r="E9" s="106"/>
      <c r="F9" s="107"/>
      <c r="G9" s="100"/>
      <c r="H9" s="114"/>
      <c r="I9" s="114"/>
      <c r="J9" s="114"/>
    </row>
    <row r="10" spans="1:10" ht="18" customHeight="1" x14ac:dyDescent="0.2">
      <c r="A10" s="100"/>
      <c r="B10" s="105"/>
      <c r="C10" s="101" t="s">
        <v>69</v>
      </c>
      <c r="D10" s="101"/>
      <c r="E10" s="108" t="str">
        <f>'Fiche Générale'!A12</f>
        <v>GEOPRAD</v>
      </c>
      <c r="F10" s="109"/>
      <c r="G10" s="109"/>
      <c r="H10" s="109"/>
      <c r="I10" s="109"/>
      <c r="J10" s="110"/>
    </row>
    <row r="11" spans="1:10" ht="18" customHeight="1" x14ac:dyDescent="0.2">
      <c r="A11" s="100"/>
      <c r="B11" s="107"/>
      <c r="C11" s="101"/>
      <c r="D11" s="101"/>
      <c r="E11" s="111"/>
      <c r="F11" s="112"/>
      <c r="G11" s="112"/>
      <c r="H11" s="112"/>
      <c r="I11" s="112"/>
      <c r="J11" s="113"/>
    </row>
    <row r="13" spans="1:10" x14ac:dyDescent="0.2">
      <c r="A13" s="116" t="s">
        <v>23</v>
      </c>
      <c r="B13" s="66" t="s">
        <v>183</v>
      </c>
      <c r="C13" s="116" t="s">
        <v>70</v>
      </c>
      <c r="D13" s="116"/>
      <c r="E13" s="116"/>
      <c r="F13" s="116"/>
      <c r="G13" s="116" t="s">
        <v>265</v>
      </c>
      <c r="H13" s="63" t="e">
        <f>Calcul!A7</f>
        <v>#REF!</v>
      </c>
      <c r="I13" s="63"/>
    </row>
    <row r="14" spans="1:10" x14ac:dyDescent="0.2">
      <c r="A14" s="116"/>
      <c r="B14" s="69"/>
      <c r="C14" s="116"/>
      <c r="D14" s="116"/>
      <c r="E14" s="116"/>
      <c r="F14" s="116"/>
      <c r="G14" s="116"/>
      <c r="H14" s="63"/>
      <c r="I14" s="63"/>
    </row>
    <row r="15" spans="1:10" x14ac:dyDescent="0.2">
      <c r="A15" s="116" t="s">
        <v>203</v>
      </c>
      <c r="B15" s="66" t="s">
        <v>184</v>
      </c>
      <c r="C15" s="117" t="s">
        <v>71</v>
      </c>
      <c r="D15" s="118"/>
      <c r="E15" s="116"/>
      <c r="F15" s="116"/>
      <c r="G15" s="116" t="s">
        <v>190</v>
      </c>
      <c r="H15" s="63" t="e">
        <f>Calcul!A20</f>
        <v>#REF!</v>
      </c>
      <c r="I15" s="63"/>
    </row>
    <row r="16" spans="1:10" x14ac:dyDescent="0.2">
      <c r="A16" s="116"/>
      <c r="B16" s="69"/>
      <c r="C16" s="119"/>
      <c r="D16" s="120"/>
      <c r="E16" s="116"/>
      <c r="F16" s="116"/>
      <c r="G16" s="116"/>
      <c r="H16" s="63"/>
      <c r="I16" s="63"/>
    </row>
    <row r="17" spans="1:15" x14ac:dyDescent="0.2">
      <c r="I17" s="19"/>
      <c r="J17" s="19"/>
      <c r="K17" s="19"/>
      <c r="L17" s="19"/>
      <c r="M17" s="19"/>
      <c r="N17" s="19"/>
    </row>
    <row r="18" spans="1:15" ht="49.25" customHeight="1" x14ac:dyDescent="0.2">
      <c r="A18" s="3" t="s">
        <v>57</v>
      </c>
      <c r="B18" s="3" t="s">
        <v>63</v>
      </c>
      <c r="C18" s="3" t="s">
        <v>10</v>
      </c>
      <c r="D18" s="3" t="s">
        <v>28</v>
      </c>
      <c r="E18" s="3" t="s">
        <v>58</v>
      </c>
      <c r="F18" s="3" t="s">
        <v>26</v>
      </c>
      <c r="G18" s="3" t="s">
        <v>27</v>
      </c>
      <c r="H18" s="3" t="s">
        <v>59</v>
      </c>
      <c r="I18" s="3" t="s">
        <v>29</v>
      </c>
      <c r="J18" s="3" t="s">
        <v>30</v>
      </c>
      <c r="K18" s="3" t="s">
        <v>31</v>
      </c>
      <c r="L18" s="3" t="s">
        <v>197</v>
      </c>
      <c r="M18" s="3" t="s">
        <v>65</v>
      </c>
      <c r="N18" s="3" t="s">
        <v>64</v>
      </c>
      <c r="O18" s="4" t="s">
        <v>205</v>
      </c>
    </row>
    <row r="19" spans="1:15" ht="43.25" customHeight="1" x14ac:dyDescent="0.2">
      <c r="A19" s="25">
        <v>1</v>
      </c>
      <c r="B19" s="5" t="s">
        <v>98</v>
      </c>
      <c r="C19" s="7" t="s">
        <v>33</v>
      </c>
      <c r="D19" s="7">
        <v>6</v>
      </c>
      <c r="E19" s="5" t="s">
        <v>32</v>
      </c>
      <c r="F19" s="5"/>
      <c r="G19" s="7" t="s">
        <v>317</v>
      </c>
      <c r="H19" s="7"/>
      <c r="I19" s="7"/>
      <c r="J19" s="7"/>
      <c r="K19" s="7"/>
      <c r="L19" s="7"/>
      <c r="M19" s="7"/>
      <c r="N19" s="7"/>
      <c r="O19" s="5"/>
    </row>
    <row r="20" spans="1:15" ht="43.25" customHeight="1" x14ac:dyDescent="0.2">
      <c r="A20" s="25" t="s">
        <v>318</v>
      </c>
      <c r="B20" s="5" t="s">
        <v>319</v>
      </c>
      <c r="C20" s="7" t="s">
        <v>34</v>
      </c>
      <c r="D20" s="7"/>
      <c r="E20" s="5" t="s">
        <v>32</v>
      </c>
      <c r="F20" s="5"/>
      <c r="G20" s="7" t="s">
        <v>320</v>
      </c>
      <c r="H20" s="7" t="s">
        <v>228</v>
      </c>
      <c r="I20" s="7">
        <v>15</v>
      </c>
      <c r="J20" s="7">
        <v>10</v>
      </c>
      <c r="K20" s="7"/>
      <c r="L20" s="7"/>
      <c r="M20" s="7" t="s">
        <v>67</v>
      </c>
      <c r="N20" s="7" t="s">
        <v>321</v>
      </c>
      <c r="O20" s="5"/>
    </row>
    <row r="21" spans="1:15" ht="43.25" customHeight="1" x14ac:dyDescent="0.2">
      <c r="A21" s="25" t="s">
        <v>322</v>
      </c>
      <c r="B21" s="5" t="s">
        <v>323</v>
      </c>
      <c r="C21" s="7" t="s">
        <v>34</v>
      </c>
      <c r="D21" s="7"/>
      <c r="E21" s="5" t="s">
        <v>32</v>
      </c>
      <c r="F21" s="5"/>
      <c r="G21" s="7" t="s">
        <v>324</v>
      </c>
      <c r="H21" s="7" t="s">
        <v>228</v>
      </c>
      <c r="I21" s="7">
        <v>15</v>
      </c>
      <c r="J21" s="7">
        <v>10</v>
      </c>
      <c r="K21" s="7"/>
      <c r="L21" s="7"/>
      <c r="M21" s="55" t="s">
        <v>66</v>
      </c>
      <c r="N21" s="7" t="s">
        <v>321</v>
      </c>
      <c r="O21" s="5"/>
    </row>
    <row r="22" spans="1:15" ht="43.25" customHeight="1" x14ac:dyDescent="0.2">
      <c r="A22" s="25">
        <v>2</v>
      </c>
      <c r="B22" s="5" t="s">
        <v>325</v>
      </c>
      <c r="C22" s="7" t="s">
        <v>33</v>
      </c>
      <c r="D22" s="7">
        <v>6</v>
      </c>
      <c r="E22" s="5" t="s">
        <v>32</v>
      </c>
      <c r="F22" s="5"/>
      <c r="G22" s="7" t="s">
        <v>326</v>
      </c>
      <c r="H22" s="7"/>
      <c r="I22" s="7"/>
      <c r="J22" s="7"/>
      <c r="K22" s="7"/>
      <c r="L22" s="7"/>
      <c r="M22" s="7"/>
      <c r="N22" s="7"/>
      <c r="O22" s="5"/>
    </row>
    <row r="23" spans="1:15" ht="43.25" customHeight="1" x14ac:dyDescent="0.2">
      <c r="A23" s="24" t="s">
        <v>327</v>
      </c>
      <c r="B23" s="5" t="s">
        <v>328</v>
      </c>
      <c r="C23" s="11" t="s">
        <v>34</v>
      </c>
      <c r="D23" s="11"/>
      <c r="E23" s="6" t="s">
        <v>32</v>
      </c>
      <c r="F23" s="6"/>
      <c r="G23" s="11" t="s">
        <v>329</v>
      </c>
      <c r="H23" s="7" t="s">
        <v>229</v>
      </c>
      <c r="I23" s="11">
        <v>15</v>
      </c>
      <c r="J23" s="11">
        <v>10</v>
      </c>
      <c r="K23" s="11"/>
      <c r="L23" s="11"/>
      <c r="M23" s="55" t="s">
        <v>67</v>
      </c>
      <c r="N23" s="55" t="s">
        <v>321</v>
      </c>
      <c r="O23" s="6"/>
    </row>
    <row r="24" spans="1:15" ht="43.25" customHeight="1" x14ac:dyDescent="0.2">
      <c r="A24" s="25" t="s">
        <v>330</v>
      </c>
      <c r="B24" s="29" t="s">
        <v>331</v>
      </c>
      <c r="C24" s="7" t="s">
        <v>34</v>
      </c>
      <c r="D24" s="7"/>
      <c r="E24" s="5" t="s">
        <v>32</v>
      </c>
      <c r="F24" s="5"/>
      <c r="G24" s="7" t="s">
        <v>332</v>
      </c>
      <c r="H24" s="7" t="s">
        <v>229</v>
      </c>
      <c r="I24" s="7">
        <v>15</v>
      </c>
      <c r="J24" s="7">
        <v>10</v>
      </c>
      <c r="K24" s="7"/>
      <c r="L24" s="7"/>
      <c r="M24" s="7" t="s">
        <v>66</v>
      </c>
      <c r="N24" s="7"/>
      <c r="O24" s="5"/>
    </row>
    <row r="25" spans="1:15" ht="43.25" customHeight="1" x14ac:dyDescent="0.2">
      <c r="A25" s="25">
        <v>3</v>
      </c>
      <c r="B25" s="29" t="s">
        <v>333</v>
      </c>
      <c r="C25" s="7" t="s">
        <v>33</v>
      </c>
      <c r="D25" s="7">
        <v>6</v>
      </c>
      <c r="E25" s="5" t="s">
        <v>32</v>
      </c>
      <c r="F25" s="5"/>
      <c r="G25" s="7" t="s">
        <v>334</v>
      </c>
      <c r="H25" s="7"/>
      <c r="I25" s="7"/>
      <c r="J25" s="7"/>
      <c r="K25" s="7"/>
      <c r="L25" s="7"/>
      <c r="M25" s="7"/>
      <c r="N25" s="7"/>
      <c r="O25" s="5"/>
    </row>
    <row r="26" spans="1:15" ht="43.25" customHeight="1" x14ac:dyDescent="0.2">
      <c r="A26" s="25" t="s">
        <v>335</v>
      </c>
      <c r="B26" s="29" t="s">
        <v>336</v>
      </c>
      <c r="C26" s="7" t="s">
        <v>34</v>
      </c>
      <c r="D26" s="7"/>
      <c r="E26" s="5" t="s">
        <v>32</v>
      </c>
      <c r="F26" s="5"/>
      <c r="G26" s="7" t="s">
        <v>337</v>
      </c>
      <c r="H26" s="7" t="s">
        <v>228</v>
      </c>
      <c r="I26" s="7">
        <v>10</v>
      </c>
      <c r="J26" s="7">
        <v>15</v>
      </c>
      <c r="K26" s="7"/>
      <c r="L26" s="7"/>
      <c r="M26" s="55" t="s">
        <v>67</v>
      </c>
      <c r="N26" s="55" t="s">
        <v>321</v>
      </c>
      <c r="O26" s="5"/>
    </row>
    <row r="27" spans="1:15" ht="43.25" customHeight="1" x14ac:dyDescent="0.2">
      <c r="A27" s="25" t="s">
        <v>338</v>
      </c>
      <c r="B27" s="29" t="s">
        <v>339</v>
      </c>
      <c r="C27" s="7" t="s">
        <v>34</v>
      </c>
      <c r="D27" s="7"/>
      <c r="E27" s="5" t="s">
        <v>32</v>
      </c>
      <c r="F27" s="5"/>
      <c r="G27" s="7" t="s">
        <v>340</v>
      </c>
      <c r="H27" s="7" t="s">
        <v>228</v>
      </c>
      <c r="I27" s="7">
        <v>5</v>
      </c>
      <c r="J27" s="7">
        <v>15</v>
      </c>
      <c r="K27" s="7"/>
      <c r="L27" s="7"/>
      <c r="M27" s="7" t="s">
        <v>66</v>
      </c>
      <c r="N27" s="7"/>
      <c r="O27" s="5"/>
    </row>
    <row r="28" spans="1:15" ht="43.25" customHeight="1" x14ac:dyDescent="0.2">
      <c r="A28" s="25" t="s">
        <v>341</v>
      </c>
      <c r="B28" s="29" t="s">
        <v>342</v>
      </c>
      <c r="C28" s="7" t="s">
        <v>34</v>
      </c>
      <c r="D28" s="7"/>
      <c r="E28" s="5" t="s">
        <v>32</v>
      </c>
      <c r="F28" s="5"/>
      <c r="G28" s="7" t="s">
        <v>343</v>
      </c>
      <c r="H28" s="7" t="s">
        <v>228</v>
      </c>
      <c r="I28" s="16"/>
      <c r="J28" s="7">
        <v>15</v>
      </c>
      <c r="K28" s="7"/>
      <c r="L28" s="7"/>
      <c r="M28" s="55" t="s">
        <v>66</v>
      </c>
      <c r="N28" s="7" t="s">
        <v>321</v>
      </c>
      <c r="O28" s="5"/>
    </row>
    <row r="29" spans="1:15" ht="43.25" customHeight="1" x14ac:dyDescent="0.2">
      <c r="A29" s="25">
        <v>4</v>
      </c>
      <c r="B29" s="29" t="s">
        <v>344</v>
      </c>
      <c r="C29" s="7" t="s">
        <v>33</v>
      </c>
      <c r="D29" s="7">
        <v>6</v>
      </c>
      <c r="E29" s="5" t="s">
        <v>32</v>
      </c>
      <c r="F29" s="5"/>
      <c r="G29" s="7" t="s">
        <v>345</v>
      </c>
      <c r="H29" s="7"/>
      <c r="I29" s="7"/>
      <c r="J29" s="7"/>
      <c r="K29" s="7"/>
      <c r="L29" s="7"/>
      <c r="M29" s="7"/>
      <c r="N29" s="7"/>
      <c r="O29" s="5" t="s">
        <v>346</v>
      </c>
    </row>
    <row r="30" spans="1:15" ht="43.25" customHeight="1" x14ac:dyDescent="0.2">
      <c r="A30" s="25" t="s">
        <v>347</v>
      </c>
      <c r="B30" s="29" t="s">
        <v>348</v>
      </c>
      <c r="C30" s="7" t="s">
        <v>34</v>
      </c>
      <c r="D30" s="7"/>
      <c r="E30" s="5" t="s">
        <v>32</v>
      </c>
      <c r="F30" s="5"/>
      <c r="G30" s="7" t="s">
        <v>349</v>
      </c>
      <c r="H30" s="7" t="s">
        <v>228</v>
      </c>
      <c r="I30" s="7">
        <v>10</v>
      </c>
      <c r="J30" s="7">
        <v>15</v>
      </c>
      <c r="K30" s="7"/>
      <c r="L30" s="7"/>
      <c r="M30" s="7" t="s">
        <v>67</v>
      </c>
      <c r="N30" s="7" t="s">
        <v>321</v>
      </c>
      <c r="O30" s="5"/>
    </row>
    <row r="31" spans="1:15" ht="43.25" customHeight="1" x14ac:dyDescent="0.2">
      <c r="A31" s="25" t="s">
        <v>350</v>
      </c>
      <c r="B31" s="29" t="s">
        <v>351</v>
      </c>
      <c r="C31" s="7" t="s">
        <v>34</v>
      </c>
      <c r="D31" s="7"/>
      <c r="E31" s="5" t="s">
        <v>32</v>
      </c>
      <c r="F31" s="5"/>
      <c r="G31" s="7" t="s">
        <v>352</v>
      </c>
      <c r="H31" s="7" t="s">
        <v>228</v>
      </c>
      <c r="I31" s="7">
        <v>10</v>
      </c>
      <c r="J31" s="7">
        <v>15</v>
      </c>
      <c r="K31" s="7"/>
      <c r="L31" s="7"/>
      <c r="M31" s="55" t="s">
        <v>67</v>
      </c>
      <c r="N31" s="55" t="s">
        <v>321</v>
      </c>
      <c r="O31" s="58"/>
    </row>
    <row r="32" spans="1:15" ht="43.25" customHeight="1" x14ac:dyDescent="0.2">
      <c r="A32" s="25" t="s">
        <v>353</v>
      </c>
      <c r="B32" s="29" t="s">
        <v>354</v>
      </c>
      <c r="C32" s="7" t="s">
        <v>34</v>
      </c>
      <c r="D32" s="7"/>
      <c r="E32" s="5" t="s">
        <v>32</v>
      </c>
      <c r="F32" s="5"/>
      <c r="G32" s="7" t="s">
        <v>355</v>
      </c>
      <c r="H32" s="7" t="s">
        <v>228</v>
      </c>
      <c r="I32" s="7">
        <v>5</v>
      </c>
      <c r="J32" s="7">
        <v>5</v>
      </c>
      <c r="K32" s="7"/>
      <c r="L32" s="7"/>
      <c r="M32" s="7" t="s">
        <v>66</v>
      </c>
      <c r="N32" s="7"/>
      <c r="O32" s="5"/>
    </row>
    <row r="33" spans="1:15" ht="43.25" customHeight="1" x14ac:dyDescent="0.2">
      <c r="A33" s="25">
        <v>5</v>
      </c>
      <c r="B33" s="29" t="s">
        <v>356</v>
      </c>
      <c r="C33" s="7" t="s">
        <v>33</v>
      </c>
      <c r="D33" s="7">
        <v>3</v>
      </c>
      <c r="E33" s="5" t="s">
        <v>32</v>
      </c>
      <c r="F33" s="5"/>
      <c r="G33" s="7" t="s">
        <v>357</v>
      </c>
      <c r="H33" s="7"/>
      <c r="I33" s="7"/>
      <c r="J33" s="7"/>
      <c r="K33" s="7"/>
      <c r="L33" s="7"/>
      <c r="M33" s="7"/>
      <c r="N33" s="7"/>
      <c r="O33" s="5" t="s">
        <v>358</v>
      </c>
    </row>
    <row r="34" spans="1:15" ht="43.25" customHeight="1" x14ac:dyDescent="0.2">
      <c r="A34" s="25" t="s">
        <v>359</v>
      </c>
      <c r="B34" s="29" t="s">
        <v>360</v>
      </c>
      <c r="C34" s="7" t="s">
        <v>34</v>
      </c>
      <c r="D34" s="7"/>
      <c r="E34" s="5" t="s">
        <v>32</v>
      </c>
      <c r="F34" s="5"/>
      <c r="G34" s="7" t="s">
        <v>361</v>
      </c>
      <c r="H34" s="7" t="s">
        <v>228</v>
      </c>
      <c r="I34" s="7"/>
      <c r="J34" s="7">
        <v>30</v>
      </c>
      <c r="K34" s="7"/>
      <c r="L34" s="7"/>
      <c r="M34" s="7" t="s">
        <v>67</v>
      </c>
      <c r="N34" s="7" t="s">
        <v>321</v>
      </c>
      <c r="O34" s="5" t="s">
        <v>346</v>
      </c>
    </row>
    <row r="35" spans="1:15" ht="43.25" customHeight="1" x14ac:dyDescent="0.2">
      <c r="A35" s="25" t="s">
        <v>362</v>
      </c>
      <c r="B35" s="29" t="s">
        <v>363</v>
      </c>
      <c r="C35" s="7" t="s">
        <v>34</v>
      </c>
      <c r="D35" s="7"/>
      <c r="E35" s="5" t="s">
        <v>32</v>
      </c>
      <c r="F35" s="5"/>
      <c r="G35" s="7" t="s">
        <v>364</v>
      </c>
      <c r="H35" s="7" t="s">
        <v>228</v>
      </c>
      <c r="I35" s="7">
        <v>5</v>
      </c>
      <c r="J35" s="7">
        <v>5</v>
      </c>
      <c r="K35" s="7"/>
      <c r="L35" s="7"/>
      <c r="M35" s="7" t="s">
        <v>66</v>
      </c>
      <c r="N35" s="7"/>
      <c r="O35" s="53" t="s">
        <v>470</v>
      </c>
    </row>
    <row r="36" spans="1:15" ht="43.25" customHeight="1" x14ac:dyDescent="0.2">
      <c r="A36" s="25">
        <v>6</v>
      </c>
      <c r="B36" s="29" t="s">
        <v>365</v>
      </c>
      <c r="C36" s="7" t="s">
        <v>33</v>
      </c>
      <c r="D36" s="7">
        <v>3</v>
      </c>
      <c r="E36" s="5" t="s">
        <v>32</v>
      </c>
      <c r="F36" s="5"/>
      <c r="G36" s="7"/>
      <c r="H36" s="7"/>
      <c r="I36" s="7"/>
      <c r="J36" s="7"/>
      <c r="K36" s="7"/>
      <c r="L36" s="7"/>
      <c r="M36" s="7" t="s">
        <v>67</v>
      </c>
      <c r="N36" s="7" t="s">
        <v>366</v>
      </c>
      <c r="O36" s="5" t="s">
        <v>367</v>
      </c>
    </row>
    <row r="37" spans="1:15" ht="43.25" customHeight="1" x14ac:dyDescent="0.2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25" customHeight="1" x14ac:dyDescent="0.2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25" customHeight="1" x14ac:dyDescent="0.2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25" customHeight="1" x14ac:dyDescent="0.2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5" customHeight="1" x14ac:dyDescent="0.2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5" customHeight="1" x14ac:dyDescent="0.25">
      <c r="A42" s="26"/>
      <c r="B42" s="30"/>
      <c r="C42" s="7"/>
      <c r="D42" s="12"/>
      <c r="E42" s="8"/>
      <c r="F42" s="8"/>
      <c r="G42" s="8"/>
      <c r="H42" s="12"/>
      <c r="I42" s="7"/>
      <c r="J42" s="7"/>
      <c r="K42" s="7"/>
      <c r="L42" s="7"/>
      <c r="M42" s="7"/>
      <c r="N42" s="8"/>
      <c r="O42" s="8"/>
    </row>
    <row r="43" spans="1:15" ht="43.25" customHeight="1" x14ac:dyDescent="0.25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25" customHeight="1" x14ac:dyDescent="0.25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25" customHeight="1" x14ac:dyDescent="0.25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25" customHeight="1" x14ac:dyDescent="0.25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25" customHeight="1" x14ac:dyDescent="0.25">
      <c r="A47" s="26"/>
      <c r="B47" s="30"/>
      <c r="C47" s="7"/>
      <c r="D47" s="12"/>
      <c r="E47" s="8"/>
      <c r="F47" s="8"/>
      <c r="G47" s="8"/>
      <c r="H47" s="12"/>
      <c r="I47" s="16"/>
      <c r="J47" s="16"/>
      <c r="K47" s="7"/>
      <c r="L47" s="7"/>
      <c r="M47" s="7"/>
      <c r="N47" s="8"/>
      <c r="O47" s="8"/>
    </row>
    <row r="48" spans="1:15" ht="43.25" customHeight="1" x14ac:dyDescent="0.25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25" customHeight="1" x14ac:dyDescent="0.25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25" customHeight="1" x14ac:dyDescent="0.25">
      <c r="A50" s="27"/>
      <c r="B50" s="31"/>
      <c r="C50" s="15"/>
      <c r="D50" s="14"/>
      <c r="E50" s="9"/>
      <c r="F50" s="9"/>
      <c r="G50" s="9"/>
      <c r="H50" s="14"/>
      <c r="I50" s="15"/>
      <c r="J50" s="15"/>
      <c r="K50" s="15"/>
      <c r="L50" s="15"/>
      <c r="M50" s="15"/>
      <c r="N50" s="9"/>
      <c r="O50" s="9"/>
    </row>
    <row r="51" spans="1:15" ht="43.25" customHeight="1" x14ac:dyDescent="0.25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25" customHeight="1" x14ac:dyDescent="0.25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25" customHeight="1" x14ac:dyDescent="0.25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25" customHeight="1" x14ac:dyDescent="0.25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25" customHeight="1" x14ac:dyDescent="0.25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25" customHeight="1" x14ac:dyDescent="0.25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25" customHeight="1" x14ac:dyDescent="0.25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25" customHeight="1" x14ac:dyDescent="0.25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25" customHeight="1" x14ac:dyDescent="0.25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25" customHeight="1" x14ac:dyDescent="0.25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25" customHeight="1" x14ac:dyDescent="0.25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25" customHeight="1" x14ac:dyDescent="0.25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25" customHeight="1" x14ac:dyDescent="0.25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25" customHeight="1" x14ac:dyDescent="0.25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25" customHeight="1" x14ac:dyDescent="0.25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25" customHeight="1" x14ac:dyDescent="0.25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25" customHeight="1" x14ac:dyDescent="0.25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25" customHeight="1" x14ac:dyDescent="0.25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25" customHeight="1" x14ac:dyDescent="0.25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25" customHeight="1" x14ac:dyDescent="0.25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25" customHeight="1" x14ac:dyDescent="0.25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25" customHeight="1" x14ac:dyDescent="0.25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25" customHeight="1" x14ac:dyDescent="0.25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25" customHeight="1" x14ac:dyDescent="0.25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25" customHeight="1" x14ac:dyDescent="0.25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25" customHeight="1" x14ac:dyDescent="0.25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25" customHeight="1" x14ac:dyDescent="0.25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25" customHeight="1" x14ac:dyDescent="0.25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25" customHeight="1" x14ac:dyDescent="0.25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25" customHeight="1" x14ac:dyDescent="0.25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25" customHeight="1" x14ac:dyDescent="0.25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25" customHeight="1" x14ac:dyDescent="0.25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25" customHeight="1" x14ac:dyDescent="0.25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25" customHeight="1" x14ac:dyDescent="0.25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25" customHeight="1" x14ac:dyDescent="0.25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25" customHeight="1" x14ac:dyDescent="0.25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25" customHeight="1" x14ac:dyDescent="0.25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25" customHeight="1" x14ac:dyDescent="0.25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25" customHeight="1" x14ac:dyDescent="0.25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25" customHeight="1" x14ac:dyDescent="0.25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25" customHeight="1" x14ac:dyDescent="0.25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25" customHeight="1" x14ac:dyDescent="0.25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25" customHeight="1" x14ac:dyDescent="0.25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25" customHeight="1" x14ac:dyDescent="0.25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25" customHeight="1" x14ac:dyDescent="0.25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25" customHeight="1" x14ac:dyDescent="0.25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25" customHeight="1" x14ac:dyDescent="0.25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25" customHeight="1" x14ac:dyDescent="0.25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25" customHeight="1" x14ac:dyDescent="0.25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25" customHeight="1" x14ac:dyDescent="0.25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25" customHeight="1" x14ac:dyDescent="0.25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25" customHeight="1" x14ac:dyDescent="0.25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25" customHeight="1" x14ac:dyDescent="0.25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25" customHeight="1" x14ac:dyDescent="0.25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25" customHeight="1" x14ac:dyDescent="0.25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25" customHeight="1" x14ac:dyDescent="0.25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25" customHeight="1" x14ac:dyDescent="0.25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25" customHeight="1" x14ac:dyDescent="0.25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25" customHeight="1" x14ac:dyDescent="0.25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25" customHeight="1" x14ac:dyDescent="0.25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25" customHeight="1" x14ac:dyDescent="0.25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25" customHeight="1" x14ac:dyDescent="0.25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25" customHeight="1" x14ac:dyDescent="0.25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25" customHeight="1" x14ac:dyDescent="0.25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25" customHeight="1" x14ac:dyDescent="0.25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25" customHeight="1" x14ac:dyDescent="0.25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25" customHeight="1" x14ac:dyDescent="0.25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25" customHeight="1" x14ac:dyDescent="0.25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25" customHeight="1" x14ac:dyDescent="0.25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25" customHeight="1" x14ac:dyDescent="0.25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25" customHeight="1" x14ac:dyDescent="0.25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25" customHeight="1" x14ac:dyDescent="0.25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25" customHeight="1" x14ac:dyDescent="0.25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25" customHeight="1" x14ac:dyDescent="0.25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25" customHeight="1" x14ac:dyDescent="0.25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25" customHeight="1" x14ac:dyDescent="0.25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25" customHeight="1" x14ac:dyDescent="0.25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25" customHeight="1" x14ac:dyDescent="0.25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25" customHeight="1" x14ac:dyDescent="0.25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25" customHeight="1" x14ac:dyDescent="0.25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25" customHeight="1" x14ac:dyDescent="0.25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25" customHeight="1" x14ac:dyDescent="0.25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25" customHeight="1" x14ac:dyDescent="0.25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25" customHeight="1" x14ac:dyDescent="0.25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25" customHeight="1" x14ac:dyDescent="0.25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25" customHeight="1" x14ac:dyDescent="0.25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25" customHeight="1" x14ac:dyDescent="0.25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25" customHeight="1" x14ac:dyDescent="0.25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25" customHeight="1" x14ac:dyDescent="0.25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25" customHeight="1" x14ac:dyDescent="0.25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25" customHeight="1" x14ac:dyDescent="0.25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25" customHeight="1" x14ac:dyDescent="0.25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25" customHeight="1" x14ac:dyDescent="0.25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25" customHeight="1" x14ac:dyDescent="0.25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25" customHeight="1" x14ac:dyDescent="0.25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25" customHeight="1" x14ac:dyDescent="0.25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25" customHeight="1" x14ac:dyDescent="0.25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25" customHeight="1" x14ac:dyDescent="0.25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25" customHeight="1" x14ac:dyDescent="0.25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25" customHeight="1" x14ac:dyDescent="0.25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25" customHeight="1" x14ac:dyDescent="0.25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25" customHeight="1" x14ac:dyDescent="0.25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25" customHeight="1" x14ac:dyDescent="0.25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25" customHeight="1" x14ac:dyDescent="0.25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25" customHeight="1" x14ac:dyDescent="0.25">
      <c r="A160" s="26"/>
      <c r="B160" s="30"/>
      <c r="C160" s="7"/>
      <c r="D160" s="12"/>
      <c r="E160" s="8"/>
      <c r="F160" s="8"/>
      <c r="G160" s="8"/>
      <c r="H160" s="8"/>
      <c r="I160" s="7"/>
      <c r="J160" s="7"/>
      <c r="K160" s="7"/>
      <c r="L160" s="7"/>
      <c r="M160" s="7"/>
      <c r="N160" s="8"/>
      <c r="O160" s="8"/>
    </row>
    <row r="161" spans="1:15" ht="43.25" customHeight="1" x14ac:dyDescent="0.25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5" customHeight="1" x14ac:dyDescent="0.25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 x14ac:dyDescent="0.25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 x14ac:dyDescent="0.25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 x14ac:dyDescent="0.25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 x14ac:dyDescent="0.25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 x14ac:dyDescent="0.25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 x14ac:dyDescent="0.25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 x14ac:dyDescent="0.25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 x14ac:dyDescent="0.25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 x14ac:dyDescent="0.25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 x14ac:dyDescent="0.25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 x14ac:dyDescent="0.25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 x14ac:dyDescent="0.25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25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25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25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25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25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25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25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25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25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25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25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25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25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25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25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25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25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25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25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25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25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25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25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25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25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25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25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25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25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25">
      <c r="A296" s="26"/>
      <c r="B296" s="30"/>
      <c r="C296" s="7"/>
      <c r="D296" s="7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25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25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25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</sheetData>
  <sheetProtection formatCells="0" insertRows="0"/>
  <mergeCells count="21"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J11"/>
  </mergeCells>
  <conditionalFormatting sqref="A1:A998 D1:E998 G1:N998">
    <cfRule type="expression" dxfId="261" priority="1">
      <formula>$C1="Option"</formula>
    </cfRule>
  </conditionalFormatting>
  <conditionalFormatting sqref="A1:O9 A10:E10 K10:O11 A11:D11 A12:O12 A13:H13 J13:O16 A14:F14 A15:H15 A16:F16">
    <cfRule type="expression" dxfId="260" priority="18">
      <formula>$F1="Modification"</formula>
    </cfRule>
    <cfRule type="expression" dxfId="259" priority="19">
      <formula>$F1="Création"</formula>
    </cfRule>
  </conditionalFormatting>
  <conditionalFormatting sqref="A1:O9 K10:O11 A12:O12 J13:O16 A10:E10 A11:D11 A13:H13 A14:F14 A15:H15 A16:F16">
    <cfRule type="expression" dxfId="258" priority="17">
      <formula>$F1="Fermeture"</formula>
    </cfRule>
  </conditionalFormatting>
  <conditionalFormatting sqref="A17:O998">
    <cfRule type="expression" dxfId="257" priority="3">
      <formula>$F17="Fermeture"</formula>
    </cfRule>
    <cfRule type="expression" dxfId="256" priority="4">
      <formula>$F17="Modification"</formula>
    </cfRule>
    <cfRule type="expression" dxfId="255" priority="5">
      <formula>$F17="Création"</formula>
    </cfRule>
  </conditionalFormatting>
  <conditionalFormatting sqref="N1:N998">
    <cfRule type="expression" dxfId="254" priority="2">
      <formula>$M1="Porteuse"</formula>
    </cfRule>
  </conditionalFormatting>
  <dataValidations count="6">
    <dataValidation type="list" allowBlank="1" showInputMessage="1" showErrorMessage="1" sqref="F19:F299" xr:uid="{00000000-0002-0000-0300-000000000000}">
      <formula1>List_Statut</formula1>
    </dataValidation>
    <dataValidation type="list" allowBlank="1" showInputMessage="1" showErrorMessage="1" sqref="C19:C299" xr:uid="{00000000-0002-0000-0300-000001000000}">
      <formula1>List_NatureELP</formula1>
    </dataValidation>
    <dataValidation type="list" allowBlank="1" showInputMessage="1" showErrorMessage="1" sqref="H19:H299" xr:uid="{00000000-0002-0000-0300-000002000000}">
      <formula1>List_CNU</formula1>
    </dataValidation>
    <dataValidation type="list" allowBlank="1" showInputMessage="1" showErrorMessage="1" sqref="M19:M299" xr:uid="{00000000-0002-0000-0300-000003000000}">
      <formula1>List_Mutualisation</formula1>
    </dataValidation>
    <dataValidation type="list" allowBlank="1" showInputMessage="1" showErrorMessage="1" sqref="E19:E299" xr:uid="{00000000-0002-0000-0300-000004000000}">
      <formula1>List_Type</formula1>
    </dataValidation>
    <dataValidation type="list" allowBlank="1" showInputMessage="1" showErrorMessage="1" sqref="L19:L299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299"/>
  <sheetViews>
    <sheetView tabSelected="1" zoomScale="110" zoomScaleNormal="110" workbookViewId="0">
      <pane ySplit="18" topLeftCell="A19" activePane="bottomLeft" state="frozen"/>
      <selection activeCell="D25" sqref="D25"/>
      <selection pane="bottomLeft" activeCell="M34" sqref="M34:M35"/>
    </sheetView>
  </sheetViews>
  <sheetFormatPr baseColWidth="10" defaultRowHeight="15" x14ac:dyDescent="0.2"/>
  <cols>
    <col min="1" max="1" width="39" style="18" customWidth="1"/>
    <col min="2" max="2" width="50.6640625" style="18" customWidth="1"/>
    <col min="3" max="3" width="15.5" style="22" customWidth="1"/>
    <col min="4" max="4" width="20.83203125" style="18" customWidth="1"/>
    <col min="5" max="6" width="15.5" style="18" customWidth="1"/>
    <col min="7" max="7" width="25.1640625" style="18" customWidth="1"/>
    <col min="8" max="8" width="27.1640625" style="18" customWidth="1"/>
    <col min="9" max="9" width="35.33203125" style="18" customWidth="1"/>
    <col min="10" max="10" width="19.83203125" style="18" customWidth="1"/>
    <col min="11" max="11" width="40.6640625" style="18" customWidth="1"/>
    <col min="12" max="12" width="31.6640625" style="18" customWidth="1"/>
    <col min="13" max="14" width="22.33203125" style="18" customWidth="1"/>
    <col min="15" max="15" width="20.33203125" style="18" customWidth="1"/>
    <col min="16" max="16" width="21.5" style="18" bestFit="1" customWidth="1"/>
    <col min="17" max="18" width="17.83203125" style="18" customWidth="1"/>
    <col min="19" max="19" width="79.5" style="18" customWidth="1"/>
    <col min="20" max="20" width="46.33203125" customWidth="1"/>
  </cols>
  <sheetData>
    <row r="1" spans="1:19" x14ac:dyDescent="0.2">
      <c r="A1" s="115"/>
      <c r="B1" s="115"/>
      <c r="C1" s="115"/>
      <c r="D1" s="115"/>
      <c r="E1" s="115"/>
      <c r="F1" s="115"/>
      <c r="G1" s="115"/>
      <c r="H1" s="115"/>
      <c r="I1" s="115"/>
      <c r="J1" s="38"/>
    </row>
    <row r="2" spans="1:19" x14ac:dyDescent="0.2">
      <c r="A2" s="115"/>
      <c r="B2" s="115"/>
      <c r="C2" s="115"/>
      <c r="D2" s="115"/>
      <c r="E2" s="115"/>
      <c r="F2" s="115"/>
      <c r="G2" s="115"/>
      <c r="H2" s="115"/>
      <c r="I2" s="115"/>
      <c r="J2" s="38"/>
    </row>
    <row r="3" spans="1:19" x14ac:dyDescent="0.2">
      <c r="A3" s="115"/>
      <c r="B3" s="115"/>
      <c r="C3" s="115"/>
      <c r="D3" s="115"/>
      <c r="E3" s="115"/>
      <c r="F3" s="115"/>
      <c r="G3" s="115"/>
      <c r="H3" s="115"/>
      <c r="I3" s="115"/>
      <c r="J3" s="38"/>
    </row>
    <row r="4" spans="1:19" x14ac:dyDescent="0.2">
      <c r="A4" s="115"/>
      <c r="B4" s="115"/>
      <c r="C4" s="115"/>
      <c r="D4" s="115"/>
      <c r="E4" s="115"/>
      <c r="F4" s="115"/>
      <c r="G4" s="115"/>
      <c r="H4" s="115"/>
      <c r="I4" s="115"/>
      <c r="J4" s="38"/>
    </row>
    <row r="5" spans="1:19" x14ac:dyDescent="0.2">
      <c r="A5" s="115"/>
      <c r="B5" s="115"/>
      <c r="C5" s="115"/>
      <c r="D5" s="115"/>
      <c r="E5" s="115"/>
      <c r="F5" s="115"/>
      <c r="G5" s="115"/>
      <c r="H5" s="115"/>
      <c r="I5" s="115"/>
      <c r="J5" s="38"/>
    </row>
    <row r="6" spans="1:19" x14ac:dyDescent="0.2">
      <c r="A6" s="115"/>
      <c r="B6" s="115"/>
      <c r="C6" s="115"/>
      <c r="D6" s="115"/>
      <c r="E6" s="115"/>
      <c r="F6" s="115"/>
      <c r="G6" s="115"/>
      <c r="H6" s="115"/>
      <c r="I6" s="115"/>
      <c r="J6" s="38"/>
    </row>
    <row r="7" spans="1:19" ht="14.5" customHeight="1" x14ac:dyDescent="0.2">
      <c r="A7" s="140" t="s">
        <v>204</v>
      </c>
      <c r="B7" s="139" t="str">
        <f>'Fiche Générale'!B2</f>
        <v>ODYSSEE</v>
      </c>
      <c r="C7" s="100" t="s">
        <v>68</v>
      </c>
      <c r="D7" s="100"/>
      <c r="E7" s="137" t="str">
        <f>'Fiche Générale'!B3</f>
        <v>Ville et environnements urbains</v>
      </c>
      <c r="F7" s="138"/>
      <c r="G7" s="100" t="s">
        <v>202</v>
      </c>
      <c r="H7" s="139" t="str">
        <f>'Fiche Générale'!B4</f>
        <v>-</v>
      </c>
      <c r="I7" s="139"/>
      <c r="J7" s="39"/>
      <c r="K7" s="23"/>
    </row>
    <row r="8" spans="1:19" ht="14.5" customHeight="1" x14ac:dyDescent="0.2">
      <c r="A8" s="141"/>
      <c r="B8" s="139"/>
      <c r="C8" s="100"/>
      <c r="D8" s="100"/>
      <c r="E8" s="137"/>
      <c r="F8" s="138"/>
      <c r="G8" s="100"/>
      <c r="H8" s="139"/>
      <c r="I8" s="139"/>
      <c r="J8" s="39"/>
      <c r="K8" s="23"/>
    </row>
    <row r="9" spans="1:19" ht="14.5" customHeight="1" x14ac:dyDescent="0.2">
      <c r="A9" s="141"/>
      <c r="B9" s="139"/>
      <c r="C9" s="100"/>
      <c r="D9" s="100"/>
      <c r="E9" s="137"/>
      <c r="F9" s="138"/>
      <c r="G9" s="100"/>
      <c r="H9" s="139"/>
      <c r="I9" s="139"/>
      <c r="J9" s="39"/>
      <c r="K9" s="23"/>
    </row>
    <row r="10" spans="1:19" ht="14.5" customHeight="1" x14ac:dyDescent="0.2">
      <c r="A10" s="141"/>
      <c r="B10" s="139"/>
      <c r="C10" s="101" t="s">
        <v>69</v>
      </c>
      <c r="D10" s="101"/>
      <c r="E10" s="108" t="str">
        <f>'Fiche Générale'!A12</f>
        <v>GEOPRAD</v>
      </c>
      <c r="F10" s="109"/>
      <c r="G10" s="109"/>
      <c r="H10" s="109"/>
      <c r="I10" s="110"/>
      <c r="J10" s="40"/>
      <c r="K10" s="23"/>
    </row>
    <row r="11" spans="1:19" ht="14.5" customHeight="1" x14ac:dyDescent="0.2">
      <c r="A11" s="142"/>
      <c r="B11" s="139"/>
      <c r="C11" s="101"/>
      <c r="D11" s="101"/>
      <c r="E11" s="111"/>
      <c r="F11" s="112"/>
      <c r="G11" s="112"/>
      <c r="H11" s="112"/>
      <c r="I11" s="113"/>
      <c r="J11" s="40"/>
      <c r="K11" s="23"/>
    </row>
    <row r="12" spans="1:19" x14ac:dyDescent="0.2">
      <c r="C12" s="18"/>
      <c r="I12" s="13"/>
      <c r="J12" s="13"/>
      <c r="M12" s="117" t="s">
        <v>47</v>
      </c>
      <c r="N12" s="118"/>
      <c r="O12" s="133"/>
      <c r="P12" s="117" t="s">
        <v>50</v>
      </c>
      <c r="Q12" s="118"/>
      <c r="R12" s="118"/>
      <c r="S12" s="133"/>
    </row>
    <row r="13" spans="1:19" x14ac:dyDescent="0.2">
      <c r="A13" s="121" t="s">
        <v>23</v>
      </c>
      <c r="B13" s="63" t="str">
        <f>'S1 Maquette'!B13:B14</f>
        <v xml:space="preserve">1ère année </v>
      </c>
      <c r="C13" s="63"/>
      <c r="D13" s="121" t="s">
        <v>25</v>
      </c>
      <c r="E13" s="123">
        <f>'S1 Maquette'!E13:F14</f>
        <v>0</v>
      </c>
      <c r="F13" s="123"/>
      <c r="G13" s="123"/>
      <c r="H13" s="116" t="s">
        <v>188</v>
      </c>
      <c r="I13" s="116"/>
      <c r="J13" s="41"/>
      <c r="M13" s="119"/>
      <c r="N13" s="120"/>
      <c r="O13" s="134"/>
      <c r="P13" s="119"/>
      <c r="Q13" s="120"/>
      <c r="R13" s="120"/>
      <c r="S13" s="134"/>
    </row>
    <row r="14" spans="1:19" x14ac:dyDescent="0.2">
      <c r="A14" s="122"/>
      <c r="B14" s="63"/>
      <c r="C14" s="63"/>
      <c r="D14" s="122"/>
      <c r="E14" s="123"/>
      <c r="F14" s="123"/>
      <c r="G14" s="123"/>
      <c r="H14" s="116"/>
      <c r="I14" s="116"/>
      <c r="J14" s="41"/>
      <c r="M14" s="116" t="s">
        <v>48</v>
      </c>
      <c r="N14" s="117" t="s">
        <v>49</v>
      </c>
      <c r="O14" s="133"/>
      <c r="P14" s="115"/>
      <c r="Q14" s="124"/>
      <c r="R14" s="127"/>
      <c r="S14" s="121"/>
    </row>
    <row r="15" spans="1:19" x14ac:dyDescent="0.2">
      <c r="A15" s="121" t="s">
        <v>24</v>
      </c>
      <c r="B15" s="65" t="str">
        <f>'S1 Maquette'!B15:B16</f>
        <v>Semestre 1</v>
      </c>
      <c r="C15" s="66"/>
      <c r="D15" s="121" t="s">
        <v>55</v>
      </c>
      <c r="E15" s="123">
        <f>'S1 Maquette'!E15:F16</f>
        <v>0</v>
      </c>
      <c r="F15" s="123"/>
      <c r="G15" s="123"/>
      <c r="H15" s="129" t="str">
        <f>'Fiche Générale'!B5</f>
        <v>Session Unique</v>
      </c>
      <c r="I15" s="130"/>
      <c r="J15" s="42"/>
      <c r="M15" s="116"/>
      <c r="N15" s="135"/>
      <c r="O15" s="136"/>
      <c r="P15" s="115"/>
      <c r="Q15" s="125"/>
      <c r="R15" s="127"/>
      <c r="S15" s="128"/>
    </row>
    <row r="16" spans="1:19" x14ac:dyDescent="0.2">
      <c r="A16" s="122"/>
      <c r="B16" s="68"/>
      <c r="C16" s="69"/>
      <c r="D16" s="122"/>
      <c r="E16" s="123"/>
      <c r="F16" s="123"/>
      <c r="G16" s="123"/>
      <c r="H16" s="131"/>
      <c r="I16" s="132"/>
      <c r="J16" s="42"/>
      <c r="M16" s="116"/>
      <c r="N16" s="135"/>
      <c r="O16" s="136"/>
      <c r="P16" s="115"/>
      <c r="Q16" s="125"/>
      <c r="R16" s="127"/>
      <c r="S16" s="128"/>
    </row>
    <row r="17" spans="1:20" x14ac:dyDescent="0.2">
      <c r="L17" s="19"/>
      <c r="M17" s="116"/>
      <c r="N17" s="119"/>
      <c r="O17" s="134"/>
      <c r="P17" s="115"/>
      <c r="Q17" s="126"/>
      <c r="R17" s="127"/>
      <c r="S17" s="122"/>
    </row>
    <row r="18" spans="1:20" ht="59.5" customHeight="1" x14ac:dyDescent="0.2">
      <c r="A18" s="3" t="s">
        <v>36</v>
      </c>
      <c r="B18" s="43" t="s">
        <v>35</v>
      </c>
      <c r="C18" s="3" t="s">
        <v>26</v>
      </c>
      <c r="D18" s="3" t="s">
        <v>37</v>
      </c>
      <c r="E18" s="3" t="s">
        <v>38</v>
      </c>
      <c r="F18" s="3" t="s">
        <v>39</v>
      </c>
      <c r="G18" s="3" t="s">
        <v>199</v>
      </c>
      <c r="H18" s="3" t="s">
        <v>40</v>
      </c>
      <c r="I18" s="3" t="s">
        <v>41</v>
      </c>
      <c r="J18" s="3" t="s">
        <v>264</v>
      </c>
      <c r="K18" s="3" t="s">
        <v>42</v>
      </c>
      <c r="L18" s="3" t="s">
        <v>43</v>
      </c>
      <c r="M18" s="3" t="s">
        <v>44</v>
      </c>
      <c r="N18" s="3" t="s">
        <v>35</v>
      </c>
      <c r="O18" s="3" t="s">
        <v>45</v>
      </c>
      <c r="P18" s="3" t="s">
        <v>51</v>
      </c>
      <c r="Q18" s="3" t="s">
        <v>35</v>
      </c>
      <c r="R18" s="3" t="s">
        <v>45</v>
      </c>
      <c r="S18" s="4" t="s">
        <v>46</v>
      </c>
      <c r="T18" s="4" t="s">
        <v>263</v>
      </c>
    </row>
    <row r="19" spans="1:20" ht="30.75" customHeight="1" x14ac:dyDescent="0.2">
      <c r="A19" s="47" t="str">
        <f>'S1 Maquette'!B19</f>
        <v>Gestion de l'environnement</v>
      </c>
      <c r="B19" s="47" t="str">
        <f>'S1 Maquette'!C19</f>
        <v>UE</v>
      </c>
      <c r="C19" s="46">
        <f>'S1 Maquette'!F19</f>
        <v>0</v>
      </c>
      <c r="D19" s="7">
        <v>1</v>
      </c>
      <c r="E19" s="7" t="s">
        <v>467</v>
      </c>
      <c r="F19" s="7" t="s">
        <v>467</v>
      </c>
      <c r="G19" s="44" t="s">
        <v>467</v>
      </c>
      <c r="H19" s="44" t="s">
        <v>467</v>
      </c>
      <c r="I19" s="44" t="s">
        <v>467</v>
      </c>
      <c r="J19" s="44">
        <v>8</v>
      </c>
      <c r="K19" s="44"/>
      <c r="L19" s="44"/>
      <c r="M19" s="54">
        <v>2</v>
      </c>
      <c r="N19" s="44"/>
      <c r="O19" s="44"/>
      <c r="P19" s="44"/>
      <c r="Q19" s="44"/>
      <c r="R19" s="44"/>
      <c r="S19" s="7"/>
      <c r="T19" s="1"/>
    </row>
    <row r="20" spans="1:20" ht="30.75" customHeight="1" x14ac:dyDescent="0.2">
      <c r="A20" s="47" t="str">
        <f>'S1 Maquette'!B20</f>
        <v>Quelles énergies pour le XXIème siècle</v>
      </c>
      <c r="B20" s="47" t="str">
        <f>'S1 Maquette'!C20</f>
        <v>ECUE</v>
      </c>
      <c r="C20" s="46">
        <f>'S1 Maquette'!F20</f>
        <v>0</v>
      </c>
      <c r="D20" s="55">
        <v>1</v>
      </c>
      <c r="E20" s="55" t="s">
        <v>467</v>
      </c>
      <c r="F20" s="55" t="s">
        <v>467</v>
      </c>
      <c r="G20" s="56" t="s">
        <v>467</v>
      </c>
      <c r="H20" s="56" t="s">
        <v>467</v>
      </c>
      <c r="I20" s="56" t="s">
        <v>467</v>
      </c>
      <c r="J20" s="56"/>
      <c r="K20" s="56" t="s">
        <v>1</v>
      </c>
      <c r="L20" s="56"/>
      <c r="M20" s="56">
        <v>2</v>
      </c>
      <c r="N20" s="44"/>
      <c r="O20" s="44"/>
      <c r="P20" s="44"/>
      <c r="Q20" s="44"/>
      <c r="R20" s="44"/>
      <c r="S20" s="7"/>
      <c r="T20" s="1"/>
    </row>
    <row r="21" spans="1:20" ht="30.75" customHeight="1" x14ac:dyDescent="0.2">
      <c r="A21" s="47" t="str">
        <f>'S1 Maquette'!B21</f>
        <v>Ecotoxicologie</v>
      </c>
      <c r="B21" s="47" t="str">
        <f>'S1 Maquette'!C21</f>
        <v>ECUE</v>
      </c>
      <c r="C21" s="46">
        <f>'S1 Maquette'!F21</f>
        <v>0</v>
      </c>
      <c r="D21" s="55">
        <v>1</v>
      </c>
      <c r="E21" s="55" t="s">
        <v>467</v>
      </c>
      <c r="F21" s="55" t="s">
        <v>467</v>
      </c>
      <c r="G21" s="56" t="s">
        <v>467</v>
      </c>
      <c r="H21" s="56" t="s">
        <v>467</v>
      </c>
      <c r="I21" s="56" t="s">
        <v>467</v>
      </c>
      <c r="J21" s="56"/>
      <c r="K21" s="56" t="s">
        <v>1</v>
      </c>
      <c r="L21" s="56"/>
      <c r="M21" s="56">
        <v>2</v>
      </c>
      <c r="N21" s="44"/>
      <c r="O21" s="44"/>
      <c r="P21" s="44"/>
      <c r="Q21" s="44"/>
      <c r="R21" s="44"/>
      <c r="S21" s="7"/>
      <c r="T21" s="1"/>
    </row>
    <row r="22" spans="1:20" ht="30.75" customHeight="1" x14ac:dyDescent="0.2">
      <c r="A22" s="47" t="str">
        <f>'S1 Maquette'!B22</f>
        <v>Aménagement et urbanisme</v>
      </c>
      <c r="B22" s="47" t="str">
        <f>'S1 Maquette'!C22</f>
        <v>UE</v>
      </c>
      <c r="C22" s="46">
        <f>'S1 Maquette'!F22</f>
        <v>0</v>
      </c>
      <c r="D22" s="7">
        <v>1</v>
      </c>
      <c r="E22" s="7" t="s">
        <v>467</v>
      </c>
      <c r="F22" s="7" t="s">
        <v>467</v>
      </c>
      <c r="G22" s="44" t="s">
        <v>467</v>
      </c>
      <c r="H22" s="44" t="s">
        <v>467</v>
      </c>
      <c r="I22" s="44" t="s">
        <v>467</v>
      </c>
      <c r="J22" s="44">
        <v>8</v>
      </c>
      <c r="K22" s="44"/>
      <c r="L22" s="44"/>
      <c r="M22" s="54">
        <v>2</v>
      </c>
      <c r="N22" s="44"/>
      <c r="O22" s="44"/>
      <c r="P22" s="44"/>
      <c r="Q22" s="44"/>
      <c r="R22" s="44"/>
      <c r="S22" s="7"/>
      <c r="T22" s="1"/>
    </row>
    <row r="23" spans="1:20" ht="30.75" customHeight="1" x14ac:dyDescent="0.2">
      <c r="A23" s="47" t="str">
        <f>'S1 Maquette'!B23</f>
        <v>Aménagement</v>
      </c>
      <c r="B23" s="47" t="str">
        <f>'S1 Maquette'!C23</f>
        <v>ECUE</v>
      </c>
      <c r="C23" s="46">
        <f>'S1 Maquette'!F23</f>
        <v>0</v>
      </c>
      <c r="D23" s="55">
        <v>1</v>
      </c>
      <c r="E23" s="55" t="s">
        <v>467</v>
      </c>
      <c r="F23" s="55" t="s">
        <v>467</v>
      </c>
      <c r="G23" s="56" t="s">
        <v>467</v>
      </c>
      <c r="H23" s="56" t="s">
        <v>467</v>
      </c>
      <c r="I23" s="56" t="s">
        <v>467</v>
      </c>
      <c r="J23" s="56"/>
      <c r="K23" s="56" t="s">
        <v>1</v>
      </c>
      <c r="L23" s="56"/>
      <c r="M23" s="56">
        <v>2</v>
      </c>
      <c r="N23" s="44"/>
      <c r="O23" s="44"/>
      <c r="P23" s="44"/>
      <c r="Q23" s="44"/>
      <c r="R23" s="44"/>
      <c r="S23" s="7"/>
      <c r="T23" s="1"/>
    </row>
    <row r="24" spans="1:20" ht="30.75" customHeight="1" x14ac:dyDescent="0.2">
      <c r="A24" s="47" t="str">
        <f>'S1 Maquette'!B24</f>
        <v>Urbanisme</v>
      </c>
      <c r="B24" s="47" t="str">
        <f>'S1 Maquette'!C24</f>
        <v>ECUE</v>
      </c>
      <c r="C24" s="46">
        <f>'S1 Maquette'!F24</f>
        <v>0</v>
      </c>
      <c r="D24" s="55">
        <v>1</v>
      </c>
      <c r="E24" s="55" t="s">
        <v>467</v>
      </c>
      <c r="F24" s="55" t="s">
        <v>467</v>
      </c>
      <c r="G24" s="56" t="s">
        <v>467</v>
      </c>
      <c r="H24" s="56" t="s">
        <v>467</v>
      </c>
      <c r="I24" s="56" t="s">
        <v>467</v>
      </c>
      <c r="J24" s="56"/>
      <c r="K24" s="56" t="s">
        <v>1</v>
      </c>
      <c r="L24" s="56"/>
      <c r="M24" s="56">
        <v>2</v>
      </c>
      <c r="N24" s="44"/>
      <c r="O24" s="44"/>
      <c r="P24" s="44"/>
      <c r="Q24" s="44"/>
      <c r="R24" s="44"/>
      <c r="S24" s="7"/>
      <c r="T24" s="1"/>
    </row>
    <row r="25" spans="1:20" ht="30.75" customHeight="1" x14ac:dyDescent="0.2">
      <c r="A25" s="47" t="str">
        <f>'S1 Maquette'!B25</f>
        <v>Projet professionnel</v>
      </c>
      <c r="B25" s="47" t="str">
        <f>'S1 Maquette'!C25</f>
        <v>UE</v>
      </c>
      <c r="C25" s="46">
        <f>'S1 Maquette'!F25</f>
        <v>0</v>
      </c>
      <c r="D25" s="7">
        <v>1</v>
      </c>
      <c r="E25" s="7" t="s">
        <v>467</v>
      </c>
      <c r="F25" s="7" t="s">
        <v>467</v>
      </c>
      <c r="G25" s="44" t="s">
        <v>467</v>
      </c>
      <c r="H25" s="44" t="s">
        <v>467</v>
      </c>
      <c r="I25" s="44" t="s">
        <v>467</v>
      </c>
      <c r="J25" s="44">
        <v>8</v>
      </c>
      <c r="K25" s="44"/>
      <c r="L25" s="44"/>
      <c r="M25" s="54">
        <v>2</v>
      </c>
      <c r="N25" s="44"/>
      <c r="O25" s="44"/>
      <c r="P25" s="44"/>
      <c r="Q25" s="44"/>
      <c r="R25" s="44"/>
      <c r="S25" s="7"/>
      <c r="T25" s="1"/>
    </row>
    <row r="26" spans="1:20" ht="30.75" customHeight="1" x14ac:dyDescent="0.2">
      <c r="A26" s="47" t="str">
        <f>'S1 Maquette'!B26</f>
        <v>Conduite de projet</v>
      </c>
      <c r="B26" s="47" t="str">
        <f>'S1 Maquette'!C26</f>
        <v>ECUE</v>
      </c>
      <c r="C26" s="46">
        <f>'S1 Maquette'!F26</f>
        <v>0</v>
      </c>
      <c r="D26" s="55">
        <v>1</v>
      </c>
      <c r="E26" s="55" t="s">
        <v>467</v>
      </c>
      <c r="F26" s="55" t="s">
        <v>467</v>
      </c>
      <c r="G26" s="56" t="s">
        <v>467</v>
      </c>
      <c r="H26" s="56" t="s">
        <v>467</v>
      </c>
      <c r="I26" s="56" t="s">
        <v>467</v>
      </c>
      <c r="J26" s="56"/>
      <c r="K26" s="56" t="s">
        <v>1</v>
      </c>
      <c r="L26" s="56"/>
      <c r="M26" s="56">
        <v>2</v>
      </c>
      <c r="N26" s="44"/>
      <c r="O26" s="44"/>
      <c r="P26" s="44"/>
      <c r="Q26" s="44"/>
      <c r="R26" s="44"/>
      <c r="S26" s="7"/>
      <c r="T26" s="1"/>
    </row>
    <row r="27" spans="1:20" ht="30.75" customHeight="1" x14ac:dyDescent="0.2">
      <c r="A27" s="47" t="str">
        <f>'S1 Maquette'!B27</f>
        <v>Insertion professionnelle</v>
      </c>
      <c r="B27" s="47" t="str">
        <f>'S1 Maquette'!C27</f>
        <v>ECUE</v>
      </c>
      <c r="C27" s="46">
        <f>'S1 Maquette'!F27</f>
        <v>0</v>
      </c>
      <c r="D27" s="55">
        <v>1</v>
      </c>
      <c r="E27" s="55" t="s">
        <v>467</v>
      </c>
      <c r="F27" s="55" t="s">
        <v>467</v>
      </c>
      <c r="G27" s="56" t="s">
        <v>467</v>
      </c>
      <c r="H27" s="56" t="s">
        <v>467</v>
      </c>
      <c r="I27" s="56" t="s">
        <v>467</v>
      </c>
      <c r="J27" s="56"/>
      <c r="K27" s="56" t="s">
        <v>2</v>
      </c>
      <c r="L27" s="56"/>
      <c r="M27" s="54">
        <v>2</v>
      </c>
      <c r="N27" s="56" t="s">
        <v>8</v>
      </c>
      <c r="O27" s="44"/>
      <c r="P27" s="44"/>
      <c r="Q27" s="44"/>
      <c r="R27" s="44"/>
      <c r="S27" s="7"/>
      <c r="T27" s="1"/>
    </row>
    <row r="28" spans="1:20" ht="30.75" customHeight="1" x14ac:dyDescent="0.2">
      <c r="A28" s="47" t="str">
        <f>'S1 Maquette'!B28</f>
        <v>Langue</v>
      </c>
      <c r="B28" s="47" t="str">
        <f>'S1 Maquette'!C28</f>
        <v>ECUE</v>
      </c>
      <c r="C28" s="46">
        <f>'S1 Maquette'!F28</f>
        <v>0</v>
      </c>
      <c r="D28" s="55">
        <v>1</v>
      </c>
      <c r="E28" s="55" t="s">
        <v>467</v>
      </c>
      <c r="F28" s="55" t="s">
        <v>467</v>
      </c>
      <c r="G28" s="56" t="s">
        <v>467</v>
      </c>
      <c r="H28" s="56" t="s">
        <v>467</v>
      </c>
      <c r="I28" s="56" t="s">
        <v>467</v>
      </c>
      <c r="J28" s="56"/>
      <c r="K28" s="56" t="s">
        <v>2</v>
      </c>
      <c r="L28" s="56"/>
      <c r="M28" s="54">
        <v>2</v>
      </c>
      <c r="N28" s="56" t="s">
        <v>8</v>
      </c>
      <c r="O28" s="44"/>
      <c r="P28" s="44"/>
      <c r="Q28" s="44"/>
      <c r="R28" s="44"/>
      <c r="S28" s="7"/>
      <c r="T28" s="1"/>
    </row>
    <row r="29" spans="1:20" ht="30.75" customHeight="1" x14ac:dyDescent="0.2">
      <c r="A29" s="47" t="str">
        <f>'S1 Maquette'!B29</f>
        <v>Outils numériques</v>
      </c>
      <c r="B29" s="47" t="str">
        <f>'S1 Maquette'!C29</f>
        <v>UE</v>
      </c>
      <c r="C29" s="46">
        <f>'S1 Maquette'!F29</f>
        <v>0</v>
      </c>
      <c r="D29" s="7">
        <v>1</v>
      </c>
      <c r="E29" s="7" t="s">
        <v>467</v>
      </c>
      <c r="F29" s="7" t="s">
        <v>467</v>
      </c>
      <c r="G29" s="44" t="s">
        <v>467</v>
      </c>
      <c r="H29" s="44" t="s">
        <v>467</v>
      </c>
      <c r="I29" s="44" t="s">
        <v>467</v>
      </c>
      <c r="J29" s="44">
        <v>8</v>
      </c>
      <c r="K29" s="44"/>
      <c r="L29" s="44"/>
      <c r="M29" s="54">
        <v>2</v>
      </c>
      <c r="N29" s="56"/>
      <c r="O29" s="44"/>
      <c r="P29" s="44"/>
      <c r="Q29" s="44"/>
      <c r="R29" s="44"/>
      <c r="S29" s="7"/>
      <c r="T29" s="1"/>
    </row>
    <row r="30" spans="1:20" ht="30.75" customHeight="1" x14ac:dyDescent="0.2">
      <c r="A30" s="47" t="str">
        <f>'S1 Maquette'!B30</f>
        <v>SIG</v>
      </c>
      <c r="B30" s="47" t="str">
        <f>'S1 Maquette'!C30</f>
        <v>ECUE</v>
      </c>
      <c r="C30" s="46">
        <f>'S1 Maquette'!F30</f>
        <v>0</v>
      </c>
      <c r="D30" s="55">
        <v>1</v>
      </c>
      <c r="E30" s="55" t="s">
        <v>467</v>
      </c>
      <c r="F30" s="55" t="s">
        <v>467</v>
      </c>
      <c r="G30" s="56" t="s">
        <v>467</v>
      </c>
      <c r="H30" s="56" t="s">
        <v>467</v>
      </c>
      <c r="I30" s="56" t="s">
        <v>467</v>
      </c>
      <c r="J30" s="56"/>
      <c r="K30" s="56" t="s">
        <v>1</v>
      </c>
      <c r="L30" s="56"/>
      <c r="M30" s="56">
        <v>2</v>
      </c>
      <c r="N30" s="56"/>
      <c r="O30" s="44"/>
      <c r="P30" s="44"/>
      <c r="Q30" s="44"/>
      <c r="R30" s="44"/>
      <c r="S30" s="7"/>
      <c r="T30" s="1"/>
    </row>
    <row r="31" spans="1:20" ht="30.75" customHeight="1" x14ac:dyDescent="0.2">
      <c r="A31" s="47" t="str">
        <f>'S1 Maquette'!B31</f>
        <v>Statistiques</v>
      </c>
      <c r="B31" s="47" t="str">
        <f>'S1 Maquette'!C31</f>
        <v>ECUE</v>
      </c>
      <c r="C31" s="46">
        <f>'S1 Maquette'!F31</f>
        <v>0</v>
      </c>
      <c r="D31" s="55">
        <v>1</v>
      </c>
      <c r="E31" s="55" t="s">
        <v>467</v>
      </c>
      <c r="F31" s="55" t="s">
        <v>467</v>
      </c>
      <c r="G31" s="56" t="s">
        <v>467</v>
      </c>
      <c r="H31" s="56" t="s">
        <v>467</v>
      </c>
      <c r="I31" s="56" t="s">
        <v>467</v>
      </c>
      <c r="J31" s="56"/>
      <c r="K31" s="56" t="s">
        <v>1</v>
      </c>
      <c r="L31" s="56"/>
      <c r="M31" s="56">
        <v>2</v>
      </c>
      <c r="N31" s="56"/>
      <c r="O31" s="44"/>
      <c r="P31" s="44"/>
      <c r="Q31" s="44"/>
      <c r="R31" s="44"/>
      <c r="S31" s="7"/>
      <c r="T31" s="1"/>
    </row>
    <row r="32" spans="1:20" ht="30.75" customHeight="1" x14ac:dyDescent="0.2">
      <c r="A32" s="47" t="str">
        <f>'S1 Maquette'!B32</f>
        <v>Informatique et algorithmique</v>
      </c>
      <c r="B32" s="47" t="str">
        <f>'S1 Maquette'!C32</f>
        <v>ECUE</v>
      </c>
      <c r="C32" s="46">
        <f>'S1 Maquette'!F32</f>
        <v>0</v>
      </c>
      <c r="D32" s="55">
        <v>1</v>
      </c>
      <c r="E32" s="55" t="s">
        <v>467</v>
      </c>
      <c r="F32" s="55" t="s">
        <v>467</v>
      </c>
      <c r="G32" s="56" t="s">
        <v>467</v>
      </c>
      <c r="H32" s="56" t="s">
        <v>467</v>
      </c>
      <c r="I32" s="56" t="s">
        <v>467</v>
      </c>
      <c r="J32" s="56"/>
      <c r="K32" s="56" t="s">
        <v>2</v>
      </c>
      <c r="L32" s="56"/>
      <c r="M32" s="54">
        <v>2</v>
      </c>
      <c r="N32" s="56" t="s">
        <v>8</v>
      </c>
      <c r="O32" s="44"/>
      <c r="P32" s="44"/>
      <c r="Q32" s="44"/>
      <c r="R32" s="44"/>
      <c r="S32" s="7"/>
      <c r="T32" s="1"/>
    </row>
    <row r="33" spans="1:20" ht="30.75" customHeight="1" x14ac:dyDescent="0.2">
      <c r="A33" s="47" t="str">
        <f>'S1 Maquette'!B33</f>
        <v>Outils professionnels</v>
      </c>
      <c r="B33" s="47" t="str">
        <f>'S1 Maquette'!C33</f>
        <v>UE</v>
      </c>
      <c r="C33" s="46">
        <f>'S1 Maquette'!F33</f>
        <v>0</v>
      </c>
      <c r="D33" s="7">
        <v>1</v>
      </c>
      <c r="E33" s="7" t="s">
        <v>467</v>
      </c>
      <c r="F33" s="7" t="s">
        <v>467</v>
      </c>
      <c r="G33" s="44" t="s">
        <v>467</v>
      </c>
      <c r="H33" s="44" t="s">
        <v>467</v>
      </c>
      <c r="I33" s="44" t="s">
        <v>467</v>
      </c>
      <c r="J33" s="44">
        <v>8</v>
      </c>
      <c r="K33" s="44"/>
      <c r="L33" s="44"/>
      <c r="M33" s="54">
        <v>2</v>
      </c>
      <c r="N33" s="56"/>
      <c r="O33" s="44"/>
      <c r="P33" s="44"/>
      <c r="Q33" s="44"/>
      <c r="R33" s="44"/>
      <c r="S33" s="7"/>
      <c r="T33" s="1"/>
    </row>
    <row r="34" spans="1:20" ht="30.75" customHeight="1" x14ac:dyDescent="0.2">
      <c r="A34" s="47" t="str">
        <f>'S1 Maquette'!B34</f>
        <v>Projet tutoré</v>
      </c>
      <c r="B34" s="47" t="str">
        <f>'S1 Maquette'!C34</f>
        <v>ECUE</v>
      </c>
      <c r="C34" s="46">
        <f>'S1 Maquette'!F34</f>
        <v>0</v>
      </c>
      <c r="D34" s="55">
        <v>1</v>
      </c>
      <c r="E34" s="55" t="s">
        <v>467</v>
      </c>
      <c r="F34" s="55" t="s">
        <v>467</v>
      </c>
      <c r="G34" s="56" t="s">
        <v>467</v>
      </c>
      <c r="H34" s="56" t="s">
        <v>467</v>
      </c>
      <c r="I34" s="56" t="s">
        <v>467</v>
      </c>
      <c r="J34" s="56"/>
      <c r="K34" s="56" t="s">
        <v>2</v>
      </c>
      <c r="L34" s="56"/>
      <c r="M34" s="54">
        <v>2</v>
      </c>
      <c r="N34" s="56" t="s">
        <v>8</v>
      </c>
      <c r="O34" s="44"/>
      <c r="P34" s="44"/>
      <c r="Q34" s="44"/>
      <c r="R34" s="44"/>
      <c r="S34" s="7"/>
      <c r="T34" s="1"/>
    </row>
    <row r="35" spans="1:20" ht="30.75" customHeight="1" x14ac:dyDescent="0.2">
      <c r="A35" s="47" t="str">
        <f>'S1 Maquette'!B35</f>
        <v>Initiation à la recherche</v>
      </c>
      <c r="B35" s="47" t="str">
        <f>'S1 Maquette'!C35</f>
        <v>ECUE</v>
      </c>
      <c r="C35" s="46">
        <f>'S1 Maquette'!F35</f>
        <v>0</v>
      </c>
      <c r="D35" s="55">
        <v>1</v>
      </c>
      <c r="E35" s="55" t="s">
        <v>467</v>
      </c>
      <c r="F35" s="55" t="s">
        <v>467</v>
      </c>
      <c r="G35" s="56" t="s">
        <v>467</v>
      </c>
      <c r="H35" s="56" t="s">
        <v>467</v>
      </c>
      <c r="I35" s="56" t="s">
        <v>467</v>
      </c>
      <c r="J35" s="56"/>
      <c r="K35" s="56" t="s">
        <v>2</v>
      </c>
      <c r="L35" s="56"/>
      <c r="M35" s="54">
        <v>2</v>
      </c>
      <c r="N35" s="56" t="s">
        <v>8</v>
      </c>
      <c r="O35" s="44"/>
      <c r="P35" s="44"/>
      <c r="Q35" s="44"/>
      <c r="R35" s="44"/>
      <c r="S35" s="7"/>
      <c r="T35" s="1"/>
    </row>
    <row r="36" spans="1:20" ht="30.75" customHeight="1" x14ac:dyDescent="0.2">
      <c r="A36" s="47" t="str">
        <f>'S1 Maquette'!B36</f>
        <v xml:space="preserve"> Switch ODYSSEE S1</v>
      </c>
      <c r="B36" s="47" t="str">
        <f>'S1 Maquette'!C36</f>
        <v>UE</v>
      </c>
      <c r="C36" s="46">
        <f>'S1 Maquette'!F36</f>
        <v>0</v>
      </c>
      <c r="D36" s="7">
        <v>1</v>
      </c>
      <c r="E36" s="7" t="s">
        <v>467</v>
      </c>
      <c r="F36" s="7" t="s">
        <v>467</v>
      </c>
      <c r="G36" s="44" t="s">
        <v>467</v>
      </c>
      <c r="H36" s="44" t="s">
        <v>467</v>
      </c>
      <c r="I36" s="44" t="s">
        <v>467</v>
      </c>
      <c r="J36" s="61">
        <v>8</v>
      </c>
      <c r="K36" s="44"/>
      <c r="L36" s="44"/>
      <c r="M36" s="44"/>
      <c r="N36" s="44"/>
      <c r="O36" s="44"/>
      <c r="P36" s="44"/>
      <c r="Q36" s="44"/>
      <c r="R36" s="44"/>
      <c r="S36" s="7"/>
      <c r="T36" s="1"/>
    </row>
    <row r="37" spans="1:20" ht="30.75" customHeight="1" x14ac:dyDescent="0.2">
      <c r="A37" s="47">
        <f>'S1 Maquette'!B37</f>
        <v>0</v>
      </c>
      <c r="B37" s="47">
        <f>'S1 Maquette'!C37</f>
        <v>0</v>
      </c>
      <c r="C37" s="46">
        <f>'S1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7"/>
      <c r="T37" s="1"/>
    </row>
    <row r="38" spans="1:20" ht="30.75" customHeight="1" x14ac:dyDescent="0.2">
      <c r="A38" s="47">
        <f>'S1 Maquette'!B38</f>
        <v>0</v>
      </c>
      <c r="B38" s="47">
        <f>'S1 Maquette'!C38</f>
        <v>0</v>
      </c>
      <c r="C38" s="46">
        <f>'S1 Maquette'!F38</f>
        <v>0</v>
      </c>
      <c r="D38" s="7"/>
      <c r="E38" s="7"/>
      <c r="F38" s="7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7"/>
      <c r="T38" s="1"/>
    </row>
    <row r="39" spans="1:20" ht="30.75" customHeight="1" x14ac:dyDescent="0.2">
      <c r="A39" s="47">
        <f>'S1 Maquette'!B39</f>
        <v>0</v>
      </c>
      <c r="B39" s="47">
        <f>'S1 Maquette'!C39</f>
        <v>0</v>
      </c>
      <c r="C39" s="46">
        <f>'S1 Maquette'!F39</f>
        <v>0</v>
      </c>
      <c r="D39" s="7"/>
      <c r="E39" s="7"/>
      <c r="F39" s="7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7"/>
      <c r="T39" s="1"/>
    </row>
    <row r="40" spans="1:20" ht="30.75" customHeight="1" x14ac:dyDescent="0.2">
      <c r="A40" s="47">
        <f>'S1 Maquette'!B40</f>
        <v>0</v>
      </c>
      <c r="B40" s="47">
        <f>'S1 Maquette'!C40</f>
        <v>0</v>
      </c>
      <c r="C40" s="46">
        <f>'S1 Maquette'!F40</f>
        <v>0</v>
      </c>
      <c r="D40" s="7"/>
      <c r="E40" s="7"/>
      <c r="F40" s="7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7"/>
      <c r="T40" s="1"/>
    </row>
    <row r="41" spans="1:20" ht="30.75" customHeight="1" x14ac:dyDescent="0.2">
      <c r="A41" s="47">
        <f>'S1 Maquette'!B41</f>
        <v>0</v>
      </c>
      <c r="B41" s="47">
        <f>'S1 Maquette'!C41</f>
        <v>0</v>
      </c>
      <c r="C41" s="46">
        <f>'S1 Maquette'!F41</f>
        <v>0</v>
      </c>
      <c r="D41" s="7"/>
      <c r="E41" s="7"/>
      <c r="F41" s="7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7"/>
      <c r="T41" s="1"/>
    </row>
    <row r="42" spans="1:20" ht="30.75" customHeight="1" x14ac:dyDescent="0.2">
      <c r="A42" s="47">
        <f>'S1 Maquette'!B42</f>
        <v>0</v>
      </c>
      <c r="B42" s="47">
        <f>'S1 Maquette'!C42</f>
        <v>0</v>
      </c>
      <c r="C42" s="46">
        <f>'S1 Maquette'!F42</f>
        <v>0</v>
      </c>
      <c r="D42" s="7"/>
      <c r="E42" s="7"/>
      <c r="F42" s="7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7"/>
      <c r="T42" s="1"/>
    </row>
    <row r="43" spans="1:20" ht="30.75" customHeight="1" x14ac:dyDescent="0.2">
      <c r="A43" s="47">
        <f>'S1 Maquette'!B43</f>
        <v>0</v>
      </c>
      <c r="B43" s="47">
        <f>'S1 Maquette'!C43</f>
        <v>0</v>
      </c>
      <c r="C43" s="46">
        <f>'S1 Maquette'!F43</f>
        <v>0</v>
      </c>
      <c r="D43" s="7"/>
      <c r="E43" s="7"/>
      <c r="F43" s="7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7"/>
      <c r="T43" s="1"/>
    </row>
    <row r="44" spans="1:20" ht="30.75" customHeight="1" x14ac:dyDescent="0.2">
      <c r="A44" s="47">
        <f>'S1 Maquette'!B44</f>
        <v>0</v>
      </c>
      <c r="B44" s="47">
        <f>'S1 Maquette'!C44</f>
        <v>0</v>
      </c>
      <c r="C44" s="46">
        <f>'S1 Maquette'!F44</f>
        <v>0</v>
      </c>
      <c r="D44" s="7"/>
      <c r="E44" s="7"/>
      <c r="F44" s="7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7"/>
      <c r="T44" s="1"/>
    </row>
    <row r="45" spans="1:20" ht="30.75" customHeight="1" x14ac:dyDescent="0.2">
      <c r="A45" s="47">
        <f>'S1 Maquette'!B45</f>
        <v>0</v>
      </c>
      <c r="B45" s="47">
        <f>'S1 Maquette'!C45</f>
        <v>0</v>
      </c>
      <c r="C45" s="46">
        <f>'S1 Maquette'!F45</f>
        <v>0</v>
      </c>
      <c r="D45" s="7"/>
      <c r="E45" s="7"/>
      <c r="F45" s="7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1"/>
    </row>
    <row r="46" spans="1:20" ht="30.75" customHeight="1" x14ac:dyDescent="0.2">
      <c r="A46" s="47">
        <f>'S1 Maquette'!B46</f>
        <v>0</v>
      </c>
      <c r="B46" s="47">
        <f>'S1 Maquette'!C46</f>
        <v>0</v>
      </c>
      <c r="C46" s="46">
        <f>'S1 Maquette'!F46</f>
        <v>0</v>
      </c>
      <c r="D46" s="7"/>
      <c r="E46" s="7"/>
      <c r="F46" s="7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7"/>
      <c r="T46" s="1"/>
    </row>
    <row r="47" spans="1:20" ht="30.75" customHeight="1" x14ac:dyDescent="0.2">
      <c r="A47" s="47">
        <f>'S1 Maquette'!B47</f>
        <v>0</v>
      </c>
      <c r="B47" s="47">
        <f>'S1 Maquette'!C47</f>
        <v>0</v>
      </c>
      <c r="C47" s="46">
        <f>'S1 Maquette'!F47</f>
        <v>0</v>
      </c>
      <c r="D47" s="7"/>
      <c r="E47" s="7"/>
      <c r="F47" s="7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75" customHeight="1" x14ac:dyDescent="0.2">
      <c r="A48" s="47">
        <f>'S1 Maquette'!B48</f>
        <v>0</v>
      </c>
      <c r="B48" s="47">
        <f>'S1 Maquette'!C48</f>
        <v>0</v>
      </c>
      <c r="C48" s="46">
        <f>'S1 Maquette'!F48</f>
        <v>0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7"/>
      <c r="T48" s="1"/>
    </row>
    <row r="49" spans="1:20" ht="30.75" customHeight="1" x14ac:dyDescent="0.2">
      <c r="A49" s="47">
        <f>'S1 Maquette'!B49</f>
        <v>0</v>
      </c>
      <c r="B49" s="47">
        <f>'S1 Maquette'!C49</f>
        <v>0</v>
      </c>
      <c r="C49" s="46">
        <f>'S1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7"/>
      <c r="T49" s="1"/>
    </row>
    <row r="50" spans="1:20" ht="30.75" customHeight="1" x14ac:dyDescent="0.2">
      <c r="A50" s="47">
        <f>'S1 Maquette'!B50</f>
        <v>0</v>
      </c>
      <c r="B50" s="47">
        <f>'S1 Maquette'!C50</f>
        <v>0</v>
      </c>
      <c r="C50" s="46">
        <f>'S1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7"/>
      <c r="T50" s="1"/>
    </row>
    <row r="51" spans="1:20" ht="30.75" customHeight="1" x14ac:dyDescent="0.2">
      <c r="A51" s="47">
        <f>'S1 Maquette'!B51</f>
        <v>0</v>
      </c>
      <c r="B51" s="47">
        <f>'S1 Maquette'!C51</f>
        <v>0</v>
      </c>
      <c r="C51" s="46">
        <f>'S1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7"/>
      <c r="T51" s="1"/>
    </row>
    <row r="52" spans="1:20" ht="30.75" customHeight="1" x14ac:dyDescent="0.2">
      <c r="A52" s="47">
        <f>'S1 Maquette'!B52</f>
        <v>0</v>
      </c>
      <c r="B52" s="47">
        <f>'S1 Maquette'!C52</f>
        <v>0</v>
      </c>
      <c r="C52" s="46">
        <f>'S1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1"/>
    </row>
    <row r="53" spans="1:20" ht="30.75" customHeight="1" x14ac:dyDescent="0.2">
      <c r="A53" s="47">
        <f>'S1 Maquette'!B53</f>
        <v>0</v>
      </c>
      <c r="B53" s="47">
        <f>'S1 Maquette'!C53</f>
        <v>0</v>
      </c>
      <c r="C53" s="46">
        <f>'S1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75" customHeight="1" x14ac:dyDescent="0.2">
      <c r="A54" s="47">
        <f>'S1 Maquette'!B54</f>
        <v>0</v>
      </c>
      <c r="B54" s="47">
        <f>'S1 Maquette'!C54</f>
        <v>0</v>
      </c>
      <c r="C54" s="46">
        <f>'S1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75" customHeight="1" x14ac:dyDescent="0.2">
      <c r="A55" s="47">
        <f>'S1 Maquette'!B55</f>
        <v>0</v>
      </c>
      <c r="B55" s="47">
        <f>'S1 Maquette'!C55</f>
        <v>0</v>
      </c>
      <c r="C55" s="46">
        <f>'S1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75" customHeight="1" x14ac:dyDescent="0.2">
      <c r="A56" s="47">
        <f>'S1 Maquette'!B56</f>
        <v>0</v>
      </c>
      <c r="B56" s="47">
        <f>'S1 Maquette'!C56</f>
        <v>0</v>
      </c>
      <c r="C56" s="46">
        <f>'S1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75" customHeight="1" x14ac:dyDescent="0.2">
      <c r="A57" s="47">
        <f>'S1 Maquette'!B57</f>
        <v>0</v>
      </c>
      <c r="B57" s="47">
        <f>'S1 Maquette'!C57</f>
        <v>0</v>
      </c>
      <c r="C57" s="46">
        <f>'S1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75" customHeight="1" x14ac:dyDescent="0.2">
      <c r="A58" s="47">
        <f>'S1 Maquette'!B58</f>
        <v>0</v>
      </c>
      <c r="B58" s="47">
        <f>'S1 Maquette'!C58</f>
        <v>0</v>
      </c>
      <c r="C58" s="46">
        <f>'S1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75" customHeight="1" x14ac:dyDescent="0.2">
      <c r="A59" s="47">
        <f>'S1 Maquette'!B59</f>
        <v>0</v>
      </c>
      <c r="B59" s="47">
        <f>'S1 Maquette'!C59</f>
        <v>0</v>
      </c>
      <c r="C59" s="46">
        <f>'S1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75" customHeight="1" x14ac:dyDescent="0.2">
      <c r="A60" s="47">
        <f>'S1 Maquette'!B60</f>
        <v>0</v>
      </c>
      <c r="B60" s="47">
        <f>'S1 Maquette'!C60</f>
        <v>0</v>
      </c>
      <c r="C60" s="46">
        <f>'S1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75" customHeight="1" x14ac:dyDescent="0.2">
      <c r="A61" s="47">
        <f>'S1 Maquette'!B61</f>
        <v>0</v>
      </c>
      <c r="B61" s="47">
        <f>'S1 Maquette'!C61</f>
        <v>0</v>
      </c>
      <c r="C61" s="46">
        <f>'S1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75" customHeight="1" x14ac:dyDescent="0.2">
      <c r="A62" s="47">
        <f>'S1 Maquette'!B62</f>
        <v>0</v>
      </c>
      <c r="B62" s="47">
        <f>'S1 Maquette'!C62</f>
        <v>0</v>
      </c>
      <c r="C62" s="46">
        <f>'S1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75" customHeight="1" x14ac:dyDescent="0.2">
      <c r="A63" s="47">
        <f>'S1 Maquette'!B63</f>
        <v>0</v>
      </c>
      <c r="B63" s="47">
        <f>'S1 Maquette'!C63</f>
        <v>0</v>
      </c>
      <c r="C63" s="46">
        <f>'S1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75" customHeight="1" x14ac:dyDescent="0.2">
      <c r="A64" s="47">
        <f>'S1 Maquette'!B64</f>
        <v>0</v>
      </c>
      <c r="B64" s="47">
        <f>'S1 Maquette'!C64</f>
        <v>0</v>
      </c>
      <c r="C64" s="46">
        <f>'S1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75" customHeight="1" x14ac:dyDescent="0.2">
      <c r="A65" s="47">
        <f>'S1 Maquette'!B65</f>
        <v>0</v>
      </c>
      <c r="B65" s="47">
        <f>'S1 Maquette'!C65</f>
        <v>0</v>
      </c>
      <c r="C65" s="46">
        <f>'S1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75" customHeight="1" x14ac:dyDescent="0.2">
      <c r="A66" s="47">
        <f>'S1 Maquette'!B66</f>
        <v>0</v>
      </c>
      <c r="B66" s="47">
        <f>'S1 Maquette'!C66</f>
        <v>0</v>
      </c>
      <c r="C66" s="46">
        <f>'S1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75" customHeight="1" x14ac:dyDescent="0.2">
      <c r="A67" s="47">
        <f>'S1 Maquette'!B67</f>
        <v>0</v>
      </c>
      <c r="B67" s="47">
        <f>'S1 Maquette'!C67</f>
        <v>0</v>
      </c>
      <c r="C67" s="46">
        <f>'S1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75" customHeight="1" x14ac:dyDescent="0.2">
      <c r="A68" s="47">
        <f>'S1 Maquette'!B68</f>
        <v>0</v>
      </c>
      <c r="B68" s="47">
        <f>'S1 Maquette'!C68</f>
        <v>0</v>
      </c>
      <c r="C68" s="46">
        <f>'S1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75" customHeight="1" x14ac:dyDescent="0.2">
      <c r="A69" s="47">
        <f>'S1 Maquette'!B69</f>
        <v>0</v>
      </c>
      <c r="B69" s="47">
        <f>'S1 Maquette'!C69</f>
        <v>0</v>
      </c>
      <c r="C69" s="46">
        <f>'S1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75" customHeight="1" x14ac:dyDescent="0.2">
      <c r="A70" s="47">
        <f>'S1 Maquette'!B70</f>
        <v>0</v>
      </c>
      <c r="B70" s="47">
        <f>'S1 Maquette'!C70</f>
        <v>0</v>
      </c>
      <c r="C70" s="46">
        <f>'S1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75" customHeight="1" x14ac:dyDescent="0.2">
      <c r="A71" s="47">
        <f>'S1 Maquette'!B71</f>
        <v>0</v>
      </c>
      <c r="B71" s="47">
        <f>'S1 Maquette'!C71</f>
        <v>0</v>
      </c>
      <c r="C71" s="46">
        <f>'S1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75" customHeight="1" x14ac:dyDescent="0.2">
      <c r="A72" s="47">
        <f>'S1 Maquette'!B72</f>
        <v>0</v>
      </c>
      <c r="B72" s="47">
        <f>'S1 Maquette'!C72</f>
        <v>0</v>
      </c>
      <c r="C72" s="46">
        <f>'S1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75" customHeight="1" x14ac:dyDescent="0.2">
      <c r="A73" s="47">
        <f>'S1 Maquette'!B73</f>
        <v>0</v>
      </c>
      <c r="B73" s="47">
        <f>'S1 Maquette'!C73</f>
        <v>0</v>
      </c>
      <c r="C73" s="46">
        <f>'S1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75" customHeight="1" x14ac:dyDescent="0.2">
      <c r="A74" s="47">
        <f>'S1 Maquette'!B74</f>
        <v>0</v>
      </c>
      <c r="B74" s="47">
        <f>'S1 Maquette'!C74</f>
        <v>0</v>
      </c>
      <c r="C74" s="46">
        <f>'S1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75" customHeight="1" x14ac:dyDescent="0.2">
      <c r="A75" s="47">
        <f>'S1 Maquette'!B75</f>
        <v>0</v>
      </c>
      <c r="B75" s="47">
        <f>'S1 Maquette'!C75</f>
        <v>0</v>
      </c>
      <c r="C75" s="46">
        <f>'S1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75" customHeight="1" x14ac:dyDescent="0.2">
      <c r="A76" s="47">
        <f>'S1 Maquette'!B76</f>
        <v>0</v>
      </c>
      <c r="B76" s="47">
        <f>'S1 Maquette'!C76</f>
        <v>0</v>
      </c>
      <c r="C76" s="46">
        <f>'S1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75" customHeight="1" x14ac:dyDescent="0.2">
      <c r="A77" s="47">
        <f>'S1 Maquette'!B77</f>
        <v>0</v>
      </c>
      <c r="B77" s="47">
        <f>'S1 Maquette'!C77</f>
        <v>0</v>
      </c>
      <c r="C77" s="46">
        <f>'S1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75" customHeight="1" x14ac:dyDescent="0.2">
      <c r="A78" s="47">
        <f>'S1 Maquette'!B78</f>
        <v>0</v>
      </c>
      <c r="B78" s="47">
        <f>'S1 Maquette'!C78</f>
        <v>0</v>
      </c>
      <c r="C78" s="46">
        <f>'S1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75" customHeight="1" x14ac:dyDescent="0.2">
      <c r="A79" s="47">
        <f>'S1 Maquette'!B79</f>
        <v>0</v>
      </c>
      <c r="B79" s="47">
        <f>'S1 Maquette'!C79</f>
        <v>0</v>
      </c>
      <c r="C79" s="46">
        <f>'S1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75" customHeight="1" x14ac:dyDescent="0.2">
      <c r="A80" s="47">
        <f>'S1 Maquette'!B80</f>
        <v>0</v>
      </c>
      <c r="B80" s="47">
        <f>'S1 Maquette'!C80</f>
        <v>0</v>
      </c>
      <c r="C80" s="46">
        <f>'S1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75" customHeight="1" x14ac:dyDescent="0.2">
      <c r="A81" s="47">
        <f>'S1 Maquette'!B81</f>
        <v>0</v>
      </c>
      <c r="B81" s="47">
        <f>'S1 Maquette'!C81</f>
        <v>0</v>
      </c>
      <c r="C81" s="46">
        <f>'S1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75" customHeight="1" x14ac:dyDescent="0.2">
      <c r="A82" s="47">
        <f>'S1 Maquette'!B82</f>
        <v>0</v>
      </c>
      <c r="B82" s="47">
        <f>'S1 Maquette'!C82</f>
        <v>0</v>
      </c>
      <c r="C82" s="46">
        <f>'S1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75" customHeight="1" x14ac:dyDescent="0.2">
      <c r="A83" s="47">
        <f>'S1 Maquette'!B83</f>
        <v>0</v>
      </c>
      <c r="B83" s="47">
        <f>'S1 Maquette'!C83</f>
        <v>0</v>
      </c>
      <c r="C83" s="46">
        <f>'S1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75" customHeight="1" x14ac:dyDescent="0.2">
      <c r="A84" s="47">
        <f>'S1 Maquette'!B84</f>
        <v>0</v>
      </c>
      <c r="B84" s="47">
        <f>'S1 Maquette'!C84</f>
        <v>0</v>
      </c>
      <c r="C84" s="46">
        <f>'S1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75" customHeight="1" x14ac:dyDescent="0.2">
      <c r="A85" s="47">
        <f>'S1 Maquette'!B85</f>
        <v>0</v>
      </c>
      <c r="B85" s="47">
        <f>'S1 Maquette'!C85</f>
        <v>0</v>
      </c>
      <c r="C85" s="46">
        <f>'S1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75" customHeight="1" x14ac:dyDescent="0.2">
      <c r="A86" s="47">
        <f>'S1 Maquette'!B86</f>
        <v>0</v>
      </c>
      <c r="B86" s="47">
        <f>'S1 Maquette'!C86</f>
        <v>0</v>
      </c>
      <c r="C86" s="46">
        <f>'S1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75" customHeight="1" x14ac:dyDescent="0.2">
      <c r="A87" s="47">
        <f>'S1 Maquette'!B87</f>
        <v>0</v>
      </c>
      <c r="B87" s="47">
        <f>'S1 Maquette'!C87</f>
        <v>0</v>
      </c>
      <c r="C87" s="46">
        <f>'S1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75" customHeight="1" x14ac:dyDescent="0.2">
      <c r="A88" s="47">
        <f>'S1 Maquette'!B88</f>
        <v>0</v>
      </c>
      <c r="B88" s="47">
        <f>'S1 Maquette'!C88</f>
        <v>0</v>
      </c>
      <c r="C88" s="46">
        <f>'S1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75" customHeight="1" x14ac:dyDescent="0.2">
      <c r="A89" s="47">
        <f>'S1 Maquette'!B89</f>
        <v>0</v>
      </c>
      <c r="B89" s="47">
        <f>'S1 Maquette'!C89</f>
        <v>0</v>
      </c>
      <c r="C89" s="46">
        <f>'S1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75" customHeight="1" x14ac:dyDescent="0.2">
      <c r="A90" s="47">
        <f>'S1 Maquette'!B90</f>
        <v>0</v>
      </c>
      <c r="B90" s="47">
        <f>'S1 Maquette'!C90</f>
        <v>0</v>
      </c>
      <c r="C90" s="46">
        <f>'S1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75" customHeight="1" x14ac:dyDescent="0.2">
      <c r="A91" s="47">
        <f>'S1 Maquette'!B91</f>
        <v>0</v>
      </c>
      <c r="B91" s="47">
        <f>'S1 Maquette'!C91</f>
        <v>0</v>
      </c>
      <c r="C91" s="46">
        <f>'S1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75" customHeight="1" x14ac:dyDescent="0.2">
      <c r="A92" s="47">
        <f>'S1 Maquette'!B92</f>
        <v>0</v>
      </c>
      <c r="B92" s="47">
        <f>'S1 Maquette'!C92</f>
        <v>0</v>
      </c>
      <c r="C92" s="46">
        <f>'S1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75" customHeight="1" x14ac:dyDescent="0.2">
      <c r="A93" s="47">
        <f>'S1 Maquette'!B93</f>
        <v>0</v>
      </c>
      <c r="B93" s="47">
        <f>'S1 Maquette'!C93</f>
        <v>0</v>
      </c>
      <c r="C93" s="46">
        <f>'S1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75" customHeight="1" x14ac:dyDescent="0.2">
      <c r="A94" s="47">
        <f>'S1 Maquette'!B94</f>
        <v>0</v>
      </c>
      <c r="B94" s="47">
        <f>'S1 Maquette'!C94</f>
        <v>0</v>
      </c>
      <c r="C94" s="46">
        <f>'S1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75" customHeight="1" x14ac:dyDescent="0.2">
      <c r="A95" s="47">
        <f>'S1 Maquette'!B95</f>
        <v>0</v>
      </c>
      <c r="B95" s="47">
        <f>'S1 Maquette'!C95</f>
        <v>0</v>
      </c>
      <c r="C95" s="46">
        <f>'S1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75" customHeight="1" x14ac:dyDescent="0.2">
      <c r="A96" s="47">
        <f>'S1 Maquette'!B96</f>
        <v>0</v>
      </c>
      <c r="B96" s="47">
        <f>'S1 Maquette'!C96</f>
        <v>0</v>
      </c>
      <c r="C96" s="46">
        <f>'S1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75" customHeight="1" x14ac:dyDescent="0.2">
      <c r="A97" s="47">
        <f>'S1 Maquette'!B97</f>
        <v>0</v>
      </c>
      <c r="B97" s="47">
        <f>'S1 Maquette'!C97</f>
        <v>0</v>
      </c>
      <c r="C97" s="46">
        <f>'S1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75" customHeight="1" x14ac:dyDescent="0.2">
      <c r="A98" s="47">
        <f>'S1 Maquette'!B98</f>
        <v>0</v>
      </c>
      <c r="B98" s="47">
        <f>'S1 Maquette'!C98</f>
        <v>0</v>
      </c>
      <c r="C98" s="46">
        <f>'S1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75" customHeight="1" x14ac:dyDescent="0.2">
      <c r="A99" s="47">
        <f>'S1 Maquette'!B99</f>
        <v>0</v>
      </c>
      <c r="B99" s="47">
        <f>'S1 Maquette'!C99</f>
        <v>0</v>
      </c>
      <c r="C99" s="46">
        <f>'S1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75" customHeight="1" x14ac:dyDescent="0.2">
      <c r="A100" s="47">
        <f>'S1 Maquette'!B100</f>
        <v>0</v>
      </c>
      <c r="B100" s="47">
        <f>'S1 Maquette'!C100</f>
        <v>0</v>
      </c>
      <c r="C100" s="46">
        <f>'S1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75" customHeight="1" x14ac:dyDescent="0.2">
      <c r="A101" s="47">
        <f>'S1 Maquette'!B101</f>
        <v>0</v>
      </c>
      <c r="B101" s="47">
        <f>'S1 Maquette'!C101</f>
        <v>0</v>
      </c>
      <c r="C101" s="46">
        <f>'S1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75" customHeight="1" x14ac:dyDescent="0.2">
      <c r="A102" s="47">
        <f>'S1 Maquette'!B102</f>
        <v>0</v>
      </c>
      <c r="B102" s="47">
        <f>'S1 Maquette'!C102</f>
        <v>0</v>
      </c>
      <c r="C102" s="46">
        <f>'S1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75" customHeight="1" x14ac:dyDescent="0.2">
      <c r="A103" s="47">
        <f>'S1 Maquette'!B103</f>
        <v>0</v>
      </c>
      <c r="B103" s="47">
        <f>'S1 Maquette'!C103</f>
        <v>0</v>
      </c>
      <c r="C103" s="46">
        <f>'S1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75" customHeight="1" x14ac:dyDescent="0.2">
      <c r="A104" s="47">
        <f>'S1 Maquette'!B104</f>
        <v>0</v>
      </c>
      <c r="B104" s="47">
        <f>'S1 Maquette'!C104</f>
        <v>0</v>
      </c>
      <c r="C104" s="46">
        <f>'S1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75" customHeight="1" x14ac:dyDescent="0.2">
      <c r="A105" s="47">
        <f>'S1 Maquette'!B105</f>
        <v>0</v>
      </c>
      <c r="B105" s="47">
        <f>'S1 Maquette'!C105</f>
        <v>0</v>
      </c>
      <c r="C105" s="46">
        <f>'S1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75" customHeight="1" x14ac:dyDescent="0.2">
      <c r="A106" s="47">
        <f>'S1 Maquette'!B106</f>
        <v>0</v>
      </c>
      <c r="B106" s="47">
        <f>'S1 Maquette'!C106</f>
        <v>0</v>
      </c>
      <c r="C106" s="46">
        <f>'S1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75" customHeight="1" x14ac:dyDescent="0.2">
      <c r="A107" s="47">
        <f>'S1 Maquette'!B107</f>
        <v>0</v>
      </c>
      <c r="B107" s="47">
        <f>'S1 Maquette'!C107</f>
        <v>0</v>
      </c>
      <c r="C107" s="46">
        <f>'S1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75" customHeight="1" x14ac:dyDescent="0.2">
      <c r="A108" s="47">
        <f>'S1 Maquette'!B108</f>
        <v>0</v>
      </c>
      <c r="B108" s="47">
        <f>'S1 Maquette'!C108</f>
        <v>0</v>
      </c>
      <c r="C108" s="46">
        <f>'S1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75" customHeight="1" x14ac:dyDescent="0.2">
      <c r="A109" s="47">
        <f>'S1 Maquette'!B109</f>
        <v>0</v>
      </c>
      <c r="B109" s="47">
        <f>'S1 Maquette'!C109</f>
        <v>0</v>
      </c>
      <c r="C109" s="46">
        <f>'S1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75" customHeight="1" x14ac:dyDescent="0.2">
      <c r="A110" s="47">
        <f>'S1 Maquette'!B110</f>
        <v>0</v>
      </c>
      <c r="B110" s="47">
        <f>'S1 Maquette'!C110</f>
        <v>0</v>
      </c>
      <c r="C110" s="46">
        <f>'S1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75" customHeight="1" x14ac:dyDescent="0.2">
      <c r="A111" s="47">
        <f>'S1 Maquette'!B111</f>
        <v>0</v>
      </c>
      <c r="B111" s="47">
        <f>'S1 Maquette'!C111</f>
        <v>0</v>
      </c>
      <c r="C111" s="46">
        <f>'S1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75" customHeight="1" x14ac:dyDescent="0.2">
      <c r="A112" s="47">
        <f>'S1 Maquette'!B112</f>
        <v>0</v>
      </c>
      <c r="B112" s="47">
        <f>'S1 Maquette'!C112</f>
        <v>0</v>
      </c>
      <c r="C112" s="46">
        <f>'S1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75" customHeight="1" x14ac:dyDescent="0.2">
      <c r="A113" s="47">
        <f>'S1 Maquette'!B113</f>
        <v>0</v>
      </c>
      <c r="B113" s="47">
        <f>'S1 Maquette'!C113</f>
        <v>0</v>
      </c>
      <c r="C113" s="46">
        <f>'S1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75" customHeight="1" x14ac:dyDescent="0.2">
      <c r="A114" s="47">
        <f>'S1 Maquette'!B114</f>
        <v>0</v>
      </c>
      <c r="B114" s="47">
        <f>'S1 Maquette'!C114</f>
        <v>0</v>
      </c>
      <c r="C114" s="46">
        <f>'S1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75" customHeight="1" x14ac:dyDescent="0.2">
      <c r="A115" s="47">
        <f>'S1 Maquette'!B115</f>
        <v>0</v>
      </c>
      <c r="B115" s="47">
        <f>'S1 Maquette'!C115</f>
        <v>0</v>
      </c>
      <c r="C115" s="46">
        <f>'S1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75" customHeight="1" x14ac:dyDescent="0.2">
      <c r="A116" s="47">
        <f>'S1 Maquette'!B116</f>
        <v>0</v>
      </c>
      <c r="B116" s="47">
        <f>'S1 Maquette'!C116</f>
        <v>0</v>
      </c>
      <c r="C116" s="46">
        <f>'S1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75" customHeight="1" x14ac:dyDescent="0.2">
      <c r="A117" s="47">
        <f>'S1 Maquette'!B117</f>
        <v>0</v>
      </c>
      <c r="B117" s="47">
        <f>'S1 Maquette'!C117</f>
        <v>0</v>
      </c>
      <c r="C117" s="46">
        <f>'S1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75" customHeight="1" x14ac:dyDescent="0.2">
      <c r="A118" s="47">
        <f>'S1 Maquette'!B118</f>
        <v>0</v>
      </c>
      <c r="B118" s="47">
        <f>'S1 Maquette'!C118</f>
        <v>0</v>
      </c>
      <c r="C118" s="46">
        <f>'S1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75" customHeight="1" x14ac:dyDescent="0.2">
      <c r="A119" s="47">
        <f>'S1 Maquette'!B119</f>
        <v>0</v>
      </c>
      <c r="B119" s="47">
        <f>'S1 Maquette'!C119</f>
        <v>0</v>
      </c>
      <c r="C119" s="46">
        <f>'S1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75" customHeight="1" x14ac:dyDescent="0.2">
      <c r="A120" s="47">
        <f>'S1 Maquette'!B120</f>
        <v>0</v>
      </c>
      <c r="B120" s="47">
        <f>'S1 Maquette'!C120</f>
        <v>0</v>
      </c>
      <c r="C120" s="46">
        <f>'S1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75" customHeight="1" x14ac:dyDescent="0.2">
      <c r="A121" s="47">
        <f>'S1 Maquette'!B121</f>
        <v>0</v>
      </c>
      <c r="B121" s="47">
        <f>'S1 Maquette'!C121</f>
        <v>0</v>
      </c>
      <c r="C121" s="46">
        <f>'S1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75" customHeight="1" x14ac:dyDescent="0.2">
      <c r="A122" s="47">
        <f>'S1 Maquette'!B122</f>
        <v>0</v>
      </c>
      <c r="B122" s="47">
        <f>'S1 Maquette'!C122</f>
        <v>0</v>
      </c>
      <c r="C122" s="46">
        <f>'S1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75" customHeight="1" x14ac:dyDescent="0.2">
      <c r="A123" s="47">
        <f>'S1 Maquette'!B123</f>
        <v>0</v>
      </c>
      <c r="B123" s="47">
        <f>'S1 Maquette'!C123</f>
        <v>0</v>
      </c>
      <c r="C123" s="46">
        <f>'S1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75" customHeight="1" x14ac:dyDescent="0.2">
      <c r="A124" s="47">
        <f>'S1 Maquette'!B124</f>
        <v>0</v>
      </c>
      <c r="B124" s="47">
        <f>'S1 Maquette'!C124</f>
        <v>0</v>
      </c>
      <c r="C124" s="46">
        <f>'S1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75" customHeight="1" x14ac:dyDescent="0.2">
      <c r="A125" s="47">
        <f>'S1 Maquette'!B125</f>
        <v>0</v>
      </c>
      <c r="B125" s="47">
        <f>'S1 Maquette'!C125</f>
        <v>0</v>
      </c>
      <c r="C125" s="46">
        <f>'S1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75" customHeight="1" x14ac:dyDescent="0.2">
      <c r="A126" s="47">
        <f>'S1 Maquette'!B126</f>
        <v>0</v>
      </c>
      <c r="B126" s="47">
        <f>'S1 Maquette'!C126</f>
        <v>0</v>
      </c>
      <c r="C126" s="46">
        <f>'S1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75" customHeight="1" x14ac:dyDescent="0.2">
      <c r="A127" s="47">
        <f>'S1 Maquette'!B127</f>
        <v>0</v>
      </c>
      <c r="B127" s="47">
        <f>'S1 Maquette'!C127</f>
        <v>0</v>
      </c>
      <c r="C127" s="46">
        <f>'S1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75" customHeight="1" x14ac:dyDescent="0.2">
      <c r="A128" s="47">
        <f>'S1 Maquette'!B128</f>
        <v>0</v>
      </c>
      <c r="B128" s="47">
        <f>'S1 Maquette'!C128</f>
        <v>0</v>
      </c>
      <c r="C128" s="46">
        <f>'S1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75" customHeight="1" x14ac:dyDescent="0.2">
      <c r="A129" s="47">
        <f>'S1 Maquette'!B129</f>
        <v>0</v>
      </c>
      <c r="B129" s="47">
        <f>'S1 Maquette'!C129</f>
        <v>0</v>
      </c>
      <c r="C129" s="46">
        <f>'S1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75" customHeight="1" x14ac:dyDescent="0.2">
      <c r="A130" s="47">
        <f>'S1 Maquette'!B130</f>
        <v>0</v>
      </c>
      <c r="B130" s="47">
        <f>'S1 Maquette'!C130</f>
        <v>0</v>
      </c>
      <c r="C130" s="46">
        <f>'S1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75" customHeight="1" x14ac:dyDescent="0.2">
      <c r="A131" s="47">
        <f>'S1 Maquette'!B131</f>
        <v>0</v>
      </c>
      <c r="B131" s="47">
        <f>'S1 Maquette'!C131</f>
        <v>0</v>
      </c>
      <c r="C131" s="46">
        <f>'S1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75" customHeight="1" x14ac:dyDescent="0.2">
      <c r="A132" s="47">
        <f>'S1 Maquette'!B132</f>
        <v>0</v>
      </c>
      <c r="B132" s="47">
        <f>'S1 Maquette'!C132</f>
        <v>0</v>
      </c>
      <c r="C132" s="46">
        <f>'S1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75" customHeight="1" x14ac:dyDescent="0.2">
      <c r="A133" s="47">
        <f>'S1 Maquette'!B133</f>
        <v>0</v>
      </c>
      <c r="B133" s="47">
        <f>'S1 Maquette'!C133</f>
        <v>0</v>
      </c>
      <c r="C133" s="46">
        <f>'S1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75" customHeight="1" x14ac:dyDescent="0.2">
      <c r="A134" s="47">
        <f>'S1 Maquette'!B134</f>
        <v>0</v>
      </c>
      <c r="B134" s="47">
        <f>'S1 Maquette'!C134</f>
        <v>0</v>
      </c>
      <c r="C134" s="46">
        <f>'S1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75" customHeight="1" x14ac:dyDescent="0.2">
      <c r="A135" s="47">
        <f>'S1 Maquette'!B135</f>
        <v>0</v>
      </c>
      <c r="B135" s="47">
        <f>'S1 Maquette'!C135</f>
        <v>0</v>
      </c>
      <c r="C135" s="46">
        <f>'S1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75" customHeight="1" x14ac:dyDescent="0.2">
      <c r="A136" s="47">
        <f>'S1 Maquette'!B136</f>
        <v>0</v>
      </c>
      <c r="B136" s="47">
        <f>'S1 Maquette'!C136</f>
        <v>0</v>
      </c>
      <c r="C136" s="46">
        <f>'S1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75" customHeight="1" x14ac:dyDescent="0.2">
      <c r="A137" s="47">
        <f>'S1 Maquette'!B137</f>
        <v>0</v>
      </c>
      <c r="B137" s="47">
        <f>'S1 Maquette'!C137</f>
        <v>0</v>
      </c>
      <c r="C137" s="46">
        <f>'S1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75" customHeight="1" x14ac:dyDescent="0.2">
      <c r="A138" s="47">
        <f>'S1 Maquette'!B138</f>
        <v>0</v>
      </c>
      <c r="B138" s="47">
        <f>'S1 Maquette'!C138</f>
        <v>0</v>
      </c>
      <c r="C138" s="46">
        <f>'S1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75" customHeight="1" x14ac:dyDescent="0.2">
      <c r="A139" s="47">
        <f>'S1 Maquette'!B139</f>
        <v>0</v>
      </c>
      <c r="B139" s="47">
        <f>'S1 Maquette'!C139</f>
        <v>0</v>
      </c>
      <c r="C139" s="46">
        <f>'S1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75" customHeight="1" x14ac:dyDescent="0.2">
      <c r="A140" s="47">
        <f>'S1 Maquette'!B140</f>
        <v>0</v>
      </c>
      <c r="B140" s="47">
        <f>'S1 Maquette'!C140</f>
        <v>0</v>
      </c>
      <c r="C140" s="46">
        <f>'S1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75" customHeight="1" x14ac:dyDescent="0.2">
      <c r="A141" s="47">
        <f>'S1 Maquette'!B141</f>
        <v>0</v>
      </c>
      <c r="B141" s="47">
        <f>'S1 Maquette'!C141</f>
        <v>0</v>
      </c>
      <c r="C141" s="46">
        <f>'S1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75" customHeight="1" x14ac:dyDescent="0.2">
      <c r="A142" s="47">
        <f>'S1 Maquette'!B142</f>
        <v>0</v>
      </c>
      <c r="B142" s="47">
        <f>'S1 Maquette'!C142</f>
        <v>0</v>
      </c>
      <c r="C142" s="46">
        <f>'S1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75" customHeight="1" x14ac:dyDescent="0.2">
      <c r="A143" s="47">
        <f>'S1 Maquette'!B143</f>
        <v>0</v>
      </c>
      <c r="B143" s="47">
        <f>'S1 Maquette'!C143</f>
        <v>0</v>
      </c>
      <c r="C143" s="46">
        <f>'S1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75" customHeight="1" x14ac:dyDescent="0.2">
      <c r="A144" s="47">
        <f>'S1 Maquette'!B144</f>
        <v>0</v>
      </c>
      <c r="B144" s="47">
        <f>'S1 Maquette'!C144</f>
        <v>0</v>
      </c>
      <c r="C144" s="46">
        <f>'S1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75" customHeight="1" x14ac:dyDescent="0.2">
      <c r="A145" s="47">
        <f>'S1 Maquette'!B145</f>
        <v>0</v>
      </c>
      <c r="B145" s="47">
        <f>'S1 Maquette'!C145</f>
        <v>0</v>
      </c>
      <c r="C145" s="46">
        <f>'S1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75" customHeight="1" x14ac:dyDescent="0.2">
      <c r="A146" s="47">
        <f>'S1 Maquette'!B146</f>
        <v>0</v>
      </c>
      <c r="B146" s="47">
        <f>'S1 Maquette'!C146</f>
        <v>0</v>
      </c>
      <c r="C146" s="46">
        <f>'S1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75" customHeight="1" x14ac:dyDescent="0.2">
      <c r="A147" s="47">
        <f>'S1 Maquette'!B147</f>
        <v>0</v>
      </c>
      <c r="B147" s="47">
        <f>'S1 Maquette'!C147</f>
        <v>0</v>
      </c>
      <c r="C147" s="46">
        <f>'S1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75" customHeight="1" x14ac:dyDescent="0.2">
      <c r="A148" s="47">
        <f>'S1 Maquette'!B148</f>
        <v>0</v>
      </c>
      <c r="B148" s="47">
        <f>'S1 Maquette'!C148</f>
        <v>0</v>
      </c>
      <c r="C148" s="46">
        <f>'S1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75" customHeight="1" x14ac:dyDescent="0.2">
      <c r="A149" s="47">
        <f>'S1 Maquette'!B149</f>
        <v>0</v>
      </c>
      <c r="B149" s="47">
        <f>'S1 Maquette'!C149</f>
        <v>0</v>
      </c>
      <c r="C149" s="46">
        <f>'S1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75" customHeight="1" x14ac:dyDescent="0.2">
      <c r="A150" s="47">
        <f>'S1 Maquette'!B150</f>
        <v>0</v>
      </c>
      <c r="B150" s="47">
        <f>'S1 Maquette'!C150</f>
        <v>0</v>
      </c>
      <c r="C150" s="46">
        <f>'S1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75" customHeight="1" x14ac:dyDescent="0.2">
      <c r="A151" s="47">
        <f>'S1 Maquette'!B151</f>
        <v>0</v>
      </c>
      <c r="B151" s="47">
        <f>'S1 Maquette'!C151</f>
        <v>0</v>
      </c>
      <c r="C151" s="46">
        <f>'S1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75" customHeight="1" x14ac:dyDescent="0.2">
      <c r="A152" s="47">
        <f>'S1 Maquette'!B152</f>
        <v>0</v>
      </c>
      <c r="B152" s="47">
        <f>'S1 Maquette'!C152</f>
        <v>0</v>
      </c>
      <c r="C152" s="46">
        <f>'S1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75" customHeight="1" x14ac:dyDescent="0.2">
      <c r="A153" s="47">
        <f>'S1 Maquette'!B153</f>
        <v>0</v>
      </c>
      <c r="B153" s="47">
        <f>'S1 Maquette'!C153</f>
        <v>0</v>
      </c>
      <c r="C153" s="46">
        <f>'S1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75" customHeight="1" x14ac:dyDescent="0.2">
      <c r="A154" s="47">
        <f>'S1 Maquette'!B154</f>
        <v>0</v>
      </c>
      <c r="B154" s="47">
        <f>'S1 Maquette'!C154</f>
        <v>0</v>
      </c>
      <c r="C154" s="46">
        <f>'S1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75" customHeight="1" x14ac:dyDescent="0.2">
      <c r="A155" s="47">
        <f>'S1 Maquette'!B155</f>
        <v>0</v>
      </c>
      <c r="B155" s="47">
        <f>'S1 Maquette'!C155</f>
        <v>0</v>
      </c>
      <c r="C155" s="46">
        <f>'S1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75" customHeight="1" x14ac:dyDescent="0.2">
      <c r="A156" s="47">
        <f>'S1 Maquette'!B156</f>
        <v>0</v>
      </c>
      <c r="B156" s="47">
        <f>'S1 Maquette'!C156</f>
        <v>0</v>
      </c>
      <c r="C156" s="46">
        <f>'S1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75" customHeight="1" x14ac:dyDescent="0.2">
      <c r="A157" s="47">
        <f>'S1 Maquette'!B157</f>
        <v>0</v>
      </c>
      <c r="B157" s="47">
        <f>'S1 Maquette'!C157</f>
        <v>0</v>
      </c>
      <c r="C157" s="46">
        <f>'S1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75" customHeight="1" x14ac:dyDescent="0.2">
      <c r="A158" s="47">
        <f>'S1 Maquette'!B158</f>
        <v>0</v>
      </c>
      <c r="B158" s="47">
        <f>'S1 Maquette'!C158</f>
        <v>0</v>
      </c>
      <c r="C158" s="46">
        <f>'S1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75" customHeight="1" x14ac:dyDescent="0.2">
      <c r="A159" s="47">
        <f>'S1 Maquette'!B159</f>
        <v>0</v>
      </c>
      <c r="B159" s="47">
        <f>'S1 Maquette'!C159</f>
        <v>0</v>
      </c>
      <c r="C159" s="46">
        <f>'S1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75" customHeight="1" x14ac:dyDescent="0.2">
      <c r="A160" s="47">
        <f>'S1 Maquette'!B160</f>
        <v>0</v>
      </c>
      <c r="B160" s="47">
        <f>'S1 Maquette'!C160</f>
        <v>0</v>
      </c>
      <c r="C160" s="46">
        <f>'S1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75" customHeight="1" x14ac:dyDescent="0.2">
      <c r="A161" s="47">
        <f>'S1 Maquette'!B161</f>
        <v>0</v>
      </c>
      <c r="B161" s="47">
        <f>'S1 Maquette'!C161</f>
        <v>0</v>
      </c>
      <c r="C161" s="46">
        <f>'S1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75" customHeight="1" x14ac:dyDescent="0.2">
      <c r="A162" s="47">
        <f>'S1 Maquette'!B162</f>
        <v>0</v>
      </c>
      <c r="B162" s="47">
        <f>'S1 Maquette'!C162</f>
        <v>0</v>
      </c>
      <c r="C162" s="46">
        <f>'S1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75" customHeight="1" x14ac:dyDescent="0.2">
      <c r="A163" s="47">
        <f>'S1 Maquette'!B163</f>
        <v>0</v>
      </c>
      <c r="B163" s="47">
        <f>'S1 Maquette'!C163</f>
        <v>0</v>
      </c>
      <c r="C163" s="46">
        <f>'S1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75" customHeight="1" x14ac:dyDescent="0.2">
      <c r="A164" s="47">
        <f>'S1 Maquette'!B164</f>
        <v>0</v>
      </c>
      <c r="B164" s="47">
        <f>'S1 Maquette'!C164</f>
        <v>0</v>
      </c>
      <c r="C164" s="46">
        <f>'S1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75" customHeight="1" x14ac:dyDescent="0.2">
      <c r="A165" s="47">
        <f>'S1 Maquette'!B165</f>
        <v>0</v>
      </c>
      <c r="B165" s="47">
        <f>'S1 Maquette'!C165</f>
        <v>0</v>
      </c>
      <c r="C165" s="46">
        <f>'S1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75" customHeight="1" x14ac:dyDescent="0.2">
      <c r="A166" s="47">
        <f>'S1 Maquette'!B166</f>
        <v>0</v>
      </c>
      <c r="B166" s="47">
        <f>'S1 Maquette'!C166</f>
        <v>0</v>
      </c>
      <c r="C166" s="46">
        <f>'S1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75" customHeight="1" x14ac:dyDescent="0.2">
      <c r="A167" s="47">
        <f>'S1 Maquette'!B167</f>
        <v>0</v>
      </c>
      <c r="B167" s="47">
        <f>'S1 Maquette'!C167</f>
        <v>0</v>
      </c>
      <c r="C167" s="46">
        <f>'S1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75" customHeight="1" x14ac:dyDescent="0.2">
      <c r="A168" s="47">
        <f>'S1 Maquette'!B168</f>
        <v>0</v>
      </c>
      <c r="B168" s="47">
        <f>'S1 Maquette'!C168</f>
        <v>0</v>
      </c>
      <c r="C168" s="46">
        <f>'S1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75" customHeight="1" x14ac:dyDescent="0.2">
      <c r="A169" s="47">
        <f>'S1 Maquette'!B169</f>
        <v>0</v>
      </c>
      <c r="B169" s="47">
        <f>'S1 Maquette'!C169</f>
        <v>0</v>
      </c>
      <c r="C169" s="46">
        <f>'S1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75" customHeight="1" x14ac:dyDescent="0.2">
      <c r="A170" s="47">
        <f>'S1 Maquette'!B170</f>
        <v>0</v>
      </c>
      <c r="B170" s="47">
        <f>'S1 Maquette'!C170</f>
        <v>0</v>
      </c>
      <c r="C170" s="46">
        <f>'S1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75" customHeight="1" x14ac:dyDescent="0.2">
      <c r="A171" s="47">
        <f>'S1 Maquette'!B171</f>
        <v>0</v>
      </c>
      <c r="B171" s="47">
        <f>'S1 Maquette'!C171</f>
        <v>0</v>
      </c>
      <c r="C171" s="46">
        <f>'S1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75" customHeight="1" x14ac:dyDescent="0.2">
      <c r="A172" s="47">
        <f>'S1 Maquette'!B172</f>
        <v>0</v>
      </c>
      <c r="B172" s="47">
        <f>'S1 Maquette'!C172</f>
        <v>0</v>
      </c>
      <c r="C172" s="46">
        <f>'S1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75" customHeight="1" x14ac:dyDescent="0.2">
      <c r="A173" s="47">
        <f>'S1 Maquette'!B173</f>
        <v>0</v>
      </c>
      <c r="B173" s="47">
        <f>'S1 Maquette'!C173</f>
        <v>0</v>
      </c>
      <c r="C173" s="46">
        <f>'S1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75" customHeight="1" x14ac:dyDescent="0.2">
      <c r="A174" s="47">
        <f>'S1 Maquette'!B174</f>
        <v>0</v>
      </c>
      <c r="B174" s="47">
        <f>'S1 Maquette'!C174</f>
        <v>0</v>
      </c>
      <c r="C174" s="46">
        <f>'S1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75" customHeight="1" x14ac:dyDescent="0.2">
      <c r="A175" s="47">
        <f>'S1 Maquette'!B175</f>
        <v>0</v>
      </c>
      <c r="B175" s="47">
        <f>'S1 Maquette'!C175</f>
        <v>0</v>
      </c>
      <c r="C175" s="46">
        <f>'S1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75" customHeight="1" x14ac:dyDescent="0.2">
      <c r="A176" s="47">
        <f>'S1 Maquette'!B176</f>
        <v>0</v>
      </c>
      <c r="B176" s="47">
        <f>'S1 Maquette'!C176</f>
        <v>0</v>
      </c>
      <c r="C176" s="46">
        <f>'S1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75" customHeight="1" x14ac:dyDescent="0.2">
      <c r="A177" s="47">
        <f>'S1 Maquette'!B177</f>
        <v>0</v>
      </c>
      <c r="B177" s="47">
        <f>'S1 Maquette'!C177</f>
        <v>0</v>
      </c>
      <c r="C177" s="46">
        <f>'S1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75" customHeight="1" x14ac:dyDescent="0.2">
      <c r="A178" s="47">
        <f>'S1 Maquette'!B178</f>
        <v>0</v>
      </c>
      <c r="B178" s="47">
        <f>'S1 Maquette'!C178</f>
        <v>0</v>
      </c>
      <c r="C178" s="46">
        <f>'S1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75" customHeight="1" x14ac:dyDescent="0.2">
      <c r="A179" s="47">
        <f>'S1 Maquette'!B179</f>
        <v>0</v>
      </c>
      <c r="B179" s="47">
        <f>'S1 Maquette'!C179</f>
        <v>0</v>
      </c>
      <c r="C179" s="46">
        <f>'S1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75" customHeight="1" x14ac:dyDescent="0.2">
      <c r="A180" s="47">
        <f>'S1 Maquette'!B180</f>
        <v>0</v>
      </c>
      <c r="B180" s="47">
        <f>'S1 Maquette'!C180</f>
        <v>0</v>
      </c>
      <c r="C180" s="46">
        <f>'S1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75" customHeight="1" x14ac:dyDescent="0.2">
      <c r="A181" s="47">
        <f>'S1 Maquette'!B181</f>
        <v>0</v>
      </c>
      <c r="B181" s="47">
        <f>'S1 Maquette'!C181</f>
        <v>0</v>
      </c>
      <c r="C181" s="46">
        <f>'S1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75" customHeight="1" x14ac:dyDescent="0.2">
      <c r="A182" s="47">
        <f>'S1 Maquette'!B182</f>
        <v>0</v>
      </c>
      <c r="B182" s="47">
        <f>'S1 Maquette'!C182</f>
        <v>0</v>
      </c>
      <c r="C182" s="46">
        <f>'S1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75" customHeight="1" x14ac:dyDescent="0.2">
      <c r="A183" s="47">
        <f>'S1 Maquette'!B183</f>
        <v>0</v>
      </c>
      <c r="B183" s="47">
        <f>'S1 Maquette'!C183</f>
        <v>0</v>
      </c>
      <c r="C183" s="46">
        <f>'S1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75" customHeight="1" x14ac:dyDescent="0.2">
      <c r="A184" s="47">
        <f>'S1 Maquette'!B184</f>
        <v>0</v>
      </c>
      <c r="B184" s="47">
        <f>'S1 Maquette'!C184</f>
        <v>0</v>
      </c>
      <c r="C184" s="46">
        <f>'S1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75" customHeight="1" x14ac:dyDescent="0.2">
      <c r="A185" s="47">
        <f>'S1 Maquette'!B185</f>
        <v>0</v>
      </c>
      <c r="B185" s="47">
        <f>'S1 Maquette'!C185</f>
        <v>0</v>
      </c>
      <c r="C185" s="46">
        <f>'S1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75" customHeight="1" x14ac:dyDescent="0.2">
      <c r="A186" s="47">
        <f>'S1 Maquette'!B186</f>
        <v>0</v>
      </c>
      <c r="B186" s="47">
        <f>'S1 Maquette'!C186</f>
        <v>0</v>
      </c>
      <c r="C186" s="46">
        <f>'S1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75" customHeight="1" x14ac:dyDescent="0.2">
      <c r="A187" s="47">
        <f>'S1 Maquette'!B187</f>
        <v>0</v>
      </c>
      <c r="B187" s="47">
        <f>'S1 Maquette'!C187</f>
        <v>0</v>
      </c>
      <c r="C187" s="46">
        <f>'S1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75" customHeight="1" x14ac:dyDescent="0.2">
      <c r="A188" s="47">
        <f>'S1 Maquette'!B188</f>
        <v>0</v>
      </c>
      <c r="B188" s="47">
        <f>'S1 Maquette'!C188</f>
        <v>0</v>
      </c>
      <c r="C188" s="46">
        <f>'S1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75" customHeight="1" x14ac:dyDescent="0.2">
      <c r="A189" s="47">
        <f>'S1 Maquette'!B189</f>
        <v>0</v>
      </c>
      <c r="B189" s="47">
        <f>'S1 Maquette'!C189</f>
        <v>0</v>
      </c>
      <c r="C189" s="46">
        <f>'S1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75" customHeight="1" x14ac:dyDescent="0.2">
      <c r="A190" s="47">
        <f>'S1 Maquette'!B190</f>
        <v>0</v>
      </c>
      <c r="B190" s="47">
        <f>'S1 Maquette'!C190</f>
        <v>0</v>
      </c>
      <c r="C190" s="46">
        <f>'S1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75" customHeight="1" x14ac:dyDescent="0.2">
      <c r="A191" s="47">
        <f>'S1 Maquette'!B191</f>
        <v>0</v>
      </c>
      <c r="B191" s="47">
        <f>'S1 Maquette'!C191</f>
        <v>0</v>
      </c>
      <c r="C191" s="46">
        <f>'S1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75" customHeight="1" x14ac:dyDescent="0.2">
      <c r="A192" s="47">
        <f>'S1 Maquette'!B192</f>
        <v>0</v>
      </c>
      <c r="B192" s="47">
        <f>'S1 Maquette'!C192</f>
        <v>0</v>
      </c>
      <c r="C192" s="46">
        <f>'S1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75" customHeight="1" x14ac:dyDescent="0.2">
      <c r="A193" s="47">
        <f>'S1 Maquette'!B193</f>
        <v>0</v>
      </c>
      <c r="B193" s="47">
        <f>'S1 Maquette'!C193</f>
        <v>0</v>
      </c>
      <c r="C193" s="46">
        <f>'S1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75" customHeight="1" x14ac:dyDescent="0.2">
      <c r="A194" s="47">
        <f>'S1 Maquette'!B194</f>
        <v>0</v>
      </c>
      <c r="B194" s="47">
        <f>'S1 Maquette'!C194</f>
        <v>0</v>
      </c>
      <c r="C194" s="46">
        <f>'S1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75" customHeight="1" x14ac:dyDescent="0.2">
      <c r="A195" s="47">
        <f>'S1 Maquette'!B195</f>
        <v>0</v>
      </c>
      <c r="B195" s="47">
        <f>'S1 Maquette'!C195</f>
        <v>0</v>
      </c>
      <c r="C195" s="46">
        <f>'S1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75" customHeight="1" x14ac:dyDescent="0.2">
      <c r="A196" s="47">
        <f>'S1 Maquette'!B196</f>
        <v>0</v>
      </c>
      <c r="B196" s="47">
        <f>'S1 Maquette'!C196</f>
        <v>0</v>
      </c>
      <c r="C196" s="46">
        <f>'S1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75" customHeight="1" x14ac:dyDescent="0.2">
      <c r="A197" s="47">
        <f>'S1 Maquette'!B197</f>
        <v>0</v>
      </c>
      <c r="B197" s="47">
        <f>'S1 Maquette'!C197</f>
        <v>0</v>
      </c>
      <c r="C197" s="46">
        <f>'S1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75" customHeight="1" x14ac:dyDescent="0.2">
      <c r="A198" s="47">
        <f>'S1 Maquette'!B198</f>
        <v>0</v>
      </c>
      <c r="B198" s="47">
        <f>'S1 Maquette'!C198</f>
        <v>0</v>
      </c>
      <c r="C198" s="46">
        <f>'S1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75" customHeight="1" x14ac:dyDescent="0.2">
      <c r="A199" s="47">
        <f>'S1 Maquette'!B199</f>
        <v>0</v>
      </c>
      <c r="B199" s="47">
        <f>'S1 Maquette'!C199</f>
        <v>0</v>
      </c>
      <c r="C199" s="46">
        <f>'S1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75" customHeight="1" x14ac:dyDescent="0.2">
      <c r="A200" s="47">
        <f>'S1 Maquette'!B200</f>
        <v>0</v>
      </c>
      <c r="B200" s="47">
        <f>'S1 Maquette'!C200</f>
        <v>0</v>
      </c>
      <c r="C200" s="46">
        <f>'S1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75" customHeight="1" x14ac:dyDescent="0.2">
      <c r="A201" s="47">
        <f>'S1 Maquette'!B201</f>
        <v>0</v>
      </c>
      <c r="B201" s="47">
        <f>'S1 Maquette'!C201</f>
        <v>0</v>
      </c>
      <c r="C201" s="46">
        <f>'S1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75" customHeight="1" x14ac:dyDescent="0.2">
      <c r="A202" s="47">
        <f>'S1 Maquette'!B202</f>
        <v>0</v>
      </c>
      <c r="B202" s="47">
        <f>'S1 Maquette'!C202</f>
        <v>0</v>
      </c>
      <c r="C202" s="46">
        <f>'S1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75" customHeight="1" x14ac:dyDescent="0.2">
      <c r="A203" s="47">
        <f>'S1 Maquette'!B203</f>
        <v>0</v>
      </c>
      <c r="B203" s="47">
        <f>'S1 Maquette'!C203</f>
        <v>0</v>
      </c>
      <c r="C203" s="46">
        <f>'S1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75" customHeight="1" x14ac:dyDescent="0.2">
      <c r="A204" s="47">
        <f>'S1 Maquette'!B204</f>
        <v>0</v>
      </c>
      <c r="B204" s="47">
        <f>'S1 Maquette'!C204</f>
        <v>0</v>
      </c>
      <c r="C204" s="46">
        <f>'S1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75" customHeight="1" x14ac:dyDescent="0.2">
      <c r="A205" s="47">
        <f>'S1 Maquette'!B205</f>
        <v>0</v>
      </c>
      <c r="B205" s="47">
        <f>'S1 Maquette'!C205</f>
        <v>0</v>
      </c>
      <c r="C205" s="46">
        <f>'S1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75" customHeight="1" x14ac:dyDescent="0.2">
      <c r="A206" s="47">
        <f>'S1 Maquette'!B206</f>
        <v>0</v>
      </c>
      <c r="B206" s="47">
        <f>'S1 Maquette'!C206</f>
        <v>0</v>
      </c>
      <c r="C206" s="46">
        <f>'S1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75" customHeight="1" x14ac:dyDescent="0.2">
      <c r="A207" s="47">
        <f>'S1 Maquette'!B207</f>
        <v>0</v>
      </c>
      <c r="B207" s="47">
        <f>'S1 Maquette'!C207</f>
        <v>0</v>
      </c>
      <c r="C207" s="46">
        <f>'S1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75" customHeight="1" x14ac:dyDescent="0.2">
      <c r="A208" s="47">
        <f>'S1 Maquette'!B208</f>
        <v>0</v>
      </c>
      <c r="B208" s="47">
        <f>'S1 Maquette'!C208</f>
        <v>0</v>
      </c>
      <c r="C208" s="46">
        <f>'S1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75" customHeight="1" x14ac:dyDescent="0.2">
      <c r="A209" s="47">
        <f>'S1 Maquette'!B209</f>
        <v>0</v>
      </c>
      <c r="B209" s="47">
        <f>'S1 Maquette'!C209</f>
        <v>0</v>
      </c>
      <c r="C209" s="46">
        <f>'S1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75" customHeight="1" x14ac:dyDescent="0.2">
      <c r="A210" s="47">
        <f>'S1 Maquette'!B210</f>
        <v>0</v>
      </c>
      <c r="B210" s="47">
        <f>'S1 Maquette'!C210</f>
        <v>0</v>
      </c>
      <c r="C210" s="46">
        <f>'S1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75" customHeight="1" x14ac:dyDescent="0.2">
      <c r="A211" s="47">
        <f>'S1 Maquette'!B211</f>
        <v>0</v>
      </c>
      <c r="B211" s="47">
        <f>'S1 Maquette'!C211</f>
        <v>0</v>
      </c>
      <c r="C211" s="46">
        <f>'S1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75" customHeight="1" x14ac:dyDescent="0.2">
      <c r="A212" s="47">
        <f>'S1 Maquette'!B212</f>
        <v>0</v>
      </c>
      <c r="B212" s="47">
        <f>'S1 Maquette'!C212</f>
        <v>0</v>
      </c>
      <c r="C212" s="46">
        <f>'S1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75" customHeight="1" x14ac:dyDescent="0.2">
      <c r="A213" s="47">
        <f>'S1 Maquette'!B213</f>
        <v>0</v>
      </c>
      <c r="B213" s="47">
        <f>'S1 Maquette'!C213</f>
        <v>0</v>
      </c>
      <c r="C213" s="46">
        <f>'S1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75" customHeight="1" x14ac:dyDescent="0.2">
      <c r="A214" s="47">
        <f>'S1 Maquette'!B214</f>
        <v>0</v>
      </c>
      <c r="B214" s="47">
        <f>'S1 Maquette'!C214</f>
        <v>0</v>
      </c>
      <c r="C214" s="46">
        <f>'S1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75" customHeight="1" x14ac:dyDescent="0.2">
      <c r="A215" s="47">
        <f>'S1 Maquette'!B215</f>
        <v>0</v>
      </c>
      <c r="B215" s="47">
        <f>'S1 Maquette'!C215</f>
        <v>0</v>
      </c>
      <c r="C215" s="46">
        <f>'S1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75" customHeight="1" x14ac:dyDescent="0.2">
      <c r="A216" s="47">
        <f>'S1 Maquette'!B216</f>
        <v>0</v>
      </c>
      <c r="B216" s="47">
        <f>'S1 Maquette'!C216</f>
        <v>0</v>
      </c>
      <c r="C216" s="46">
        <f>'S1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75" customHeight="1" x14ac:dyDescent="0.2">
      <c r="A217" s="47">
        <f>'S1 Maquette'!B217</f>
        <v>0</v>
      </c>
      <c r="B217" s="47">
        <f>'S1 Maquette'!C217</f>
        <v>0</v>
      </c>
      <c r="C217" s="46">
        <f>'S1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75" customHeight="1" x14ac:dyDescent="0.2">
      <c r="A218" s="47">
        <f>'S1 Maquette'!B218</f>
        <v>0</v>
      </c>
      <c r="B218" s="47">
        <f>'S1 Maquette'!C218</f>
        <v>0</v>
      </c>
      <c r="C218" s="46">
        <f>'S1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75" customHeight="1" x14ac:dyDescent="0.2">
      <c r="A219" s="47">
        <f>'S1 Maquette'!B219</f>
        <v>0</v>
      </c>
      <c r="B219" s="47">
        <f>'S1 Maquette'!C219</f>
        <v>0</v>
      </c>
      <c r="C219" s="46">
        <f>'S1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75" customHeight="1" x14ac:dyDescent="0.2">
      <c r="A220" s="47">
        <f>'S1 Maquette'!B220</f>
        <v>0</v>
      </c>
      <c r="B220" s="47">
        <f>'S1 Maquette'!C220</f>
        <v>0</v>
      </c>
      <c r="C220" s="46">
        <f>'S1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75" customHeight="1" x14ac:dyDescent="0.2">
      <c r="A221" s="47">
        <f>'S1 Maquette'!B221</f>
        <v>0</v>
      </c>
      <c r="B221" s="47">
        <f>'S1 Maquette'!C221</f>
        <v>0</v>
      </c>
      <c r="C221" s="46">
        <f>'S1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75" customHeight="1" x14ac:dyDescent="0.2">
      <c r="A222" s="47">
        <f>'S1 Maquette'!B222</f>
        <v>0</v>
      </c>
      <c r="B222" s="47">
        <f>'S1 Maquette'!C222</f>
        <v>0</v>
      </c>
      <c r="C222" s="46">
        <f>'S1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75" customHeight="1" x14ac:dyDescent="0.2">
      <c r="A223" s="47">
        <f>'S1 Maquette'!B223</f>
        <v>0</v>
      </c>
      <c r="B223" s="47">
        <f>'S1 Maquette'!C223</f>
        <v>0</v>
      </c>
      <c r="C223" s="46">
        <f>'S1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75" customHeight="1" x14ac:dyDescent="0.2">
      <c r="A224" s="47">
        <f>'S1 Maquette'!B224</f>
        <v>0</v>
      </c>
      <c r="B224" s="47">
        <f>'S1 Maquette'!C224</f>
        <v>0</v>
      </c>
      <c r="C224" s="46">
        <f>'S1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75" customHeight="1" x14ac:dyDescent="0.2">
      <c r="A225" s="47">
        <f>'S1 Maquette'!B225</f>
        <v>0</v>
      </c>
      <c r="B225" s="47">
        <f>'S1 Maquette'!C225</f>
        <v>0</v>
      </c>
      <c r="C225" s="46">
        <f>'S1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75" customHeight="1" x14ac:dyDescent="0.2">
      <c r="A226" s="47">
        <f>'S1 Maquette'!B226</f>
        <v>0</v>
      </c>
      <c r="B226" s="47">
        <f>'S1 Maquette'!C226</f>
        <v>0</v>
      </c>
      <c r="C226" s="46">
        <f>'S1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75" customHeight="1" x14ac:dyDescent="0.2">
      <c r="A227" s="47">
        <f>'S1 Maquette'!B227</f>
        <v>0</v>
      </c>
      <c r="B227" s="47">
        <f>'S1 Maquette'!C227</f>
        <v>0</v>
      </c>
      <c r="C227" s="46">
        <f>'S1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75" customHeight="1" x14ac:dyDescent="0.2">
      <c r="A228" s="47">
        <f>'S1 Maquette'!B228</f>
        <v>0</v>
      </c>
      <c r="B228" s="47">
        <f>'S1 Maquette'!C228</f>
        <v>0</v>
      </c>
      <c r="C228" s="46">
        <f>'S1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75" customHeight="1" x14ac:dyDescent="0.2">
      <c r="A229" s="47">
        <f>'S1 Maquette'!B229</f>
        <v>0</v>
      </c>
      <c r="B229" s="47">
        <f>'S1 Maquette'!C229</f>
        <v>0</v>
      </c>
      <c r="C229" s="46">
        <f>'S1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75" customHeight="1" x14ac:dyDescent="0.2">
      <c r="A230" s="47">
        <f>'S1 Maquette'!B230</f>
        <v>0</v>
      </c>
      <c r="B230" s="47">
        <f>'S1 Maquette'!C230</f>
        <v>0</v>
      </c>
      <c r="C230" s="46">
        <f>'S1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75" customHeight="1" x14ac:dyDescent="0.2">
      <c r="A231" s="47">
        <f>'S1 Maquette'!B231</f>
        <v>0</v>
      </c>
      <c r="B231" s="47">
        <f>'S1 Maquette'!C231</f>
        <v>0</v>
      </c>
      <c r="C231" s="46">
        <f>'S1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75" customHeight="1" x14ac:dyDescent="0.2">
      <c r="A232" s="47">
        <f>'S1 Maquette'!B232</f>
        <v>0</v>
      </c>
      <c r="B232" s="47">
        <f>'S1 Maquette'!C232</f>
        <v>0</v>
      </c>
      <c r="C232" s="46">
        <f>'S1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75" customHeight="1" x14ac:dyDescent="0.2">
      <c r="A233" s="47">
        <f>'S1 Maquette'!B233</f>
        <v>0</v>
      </c>
      <c r="B233" s="47">
        <f>'S1 Maquette'!C233</f>
        <v>0</v>
      </c>
      <c r="C233" s="46">
        <f>'S1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75" customHeight="1" x14ac:dyDescent="0.2">
      <c r="A234" s="47">
        <f>'S1 Maquette'!B234</f>
        <v>0</v>
      </c>
      <c r="B234" s="47">
        <f>'S1 Maquette'!C234</f>
        <v>0</v>
      </c>
      <c r="C234" s="46">
        <f>'S1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75" customHeight="1" x14ac:dyDescent="0.2">
      <c r="A235" s="47">
        <f>'S1 Maquette'!B235</f>
        <v>0</v>
      </c>
      <c r="B235" s="47">
        <f>'S1 Maquette'!C235</f>
        <v>0</v>
      </c>
      <c r="C235" s="46">
        <f>'S1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75" customHeight="1" x14ac:dyDescent="0.2">
      <c r="A236" s="47">
        <f>'S1 Maquette'!B236</f>
        <v>0</v>
      </c>
      <c r="B236" s="47">
        <f>'S1 Maquette'!C236</f>
        <v>0</v>
      </c>
      <c r="C236" s="46">
        <f>'S1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75" customHeight="1" x14ac:dyDescent="0.2">
      <c r="A237" s="47">
        <f>'S1 Maquette'!B237</f>
        <v>0</v>
      </c>
      <c r="B237" s="47">
        <f>'S1 Maquette'!C237</f>
        <v>0</v>
      </c>
      <c r="C237" s="46">
        <f>'S1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75" customHeight="1" x14ac:dyDescent="0.2">
      <c r="A238" s="47">
        <f>'S1 Maquette'!B238</f>
        <v>0</v>
      </c>
      <c r="B238" s="47">
        <f>'S1 Maquette'!C238</f>
        <v>0</v>
      </c>
      <c r="C238" s="46">
        <f>'S1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75" customHeight="1" x14ac:dyDescent="0.2">
      <c r="A239" s="47">
        <f>'S1 Maquette'!B239</f>
        <v>0</v>
      </c>
      <c r="B239" s="47">
        <f>'S1 Maquette'!C239</f>
        <v>0</v>
      </c>
      <c r="C239" s="46">
        <f>'S1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75" customHeight="1" x14ac:dyDescent="0.2">
      <c r="A240" s="47">
        <f>'S1 Maquette'!B240</f>
        <v>0</v>
      </c>
      <c r="B240" s="47">
        <f>'S1 Maquette'!C240</f>
        <v>0</v>
      </c>
      <c r="C240" s="46">
        <f>'S1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75" customHeight="1" x14ac:dyDescent="0.2">
      <c r="A241" s="47">
        <f>'S1 Maquette'!B241</f>
        <v>0</v>
      </c>
      <c r="B241" s="47">
        <f>'S1 Maquette'!C241</f>
        <v>0</v>
      </c>
      <c r="C241" s="46">
        <f>'S1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75" customHeight="1" x14ac:dyDescent="0.2">
      <c r="A242" s="47">
        <f>'S1 Maquette'!B242</f>
        <v>0</v>
      </c>
      <c r="B242" s="47">
        <f>'S1 Maquette'!C242</f>
        <v>0</v>
      </c>
      <c r="C242" s="46">
        <f>'S1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75" customHeight="1" x14ac:dyDescent="0.2">
      <c r="A243" s="47">
        <f>'S1 Maquette'!B243</f>
        <v>0</v>
      </c>
      <c r="B243" s="47">
        <f>'S1 Maquette'!C243</f>
        <v>0</v>
      </c>
      <c r="C243" s="46">
        <f>'S1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75" customHeight="1" x14ac:dyDescent="0.2">
      <c r="A244" s="47">
        <f>'S1 Maquette'!B244</f>
        <v>0</v>
      </c>
      <c r="B244" s="47">
        <f>'S1 Maquette'!C244</f>
        <v>0</v>
      </c>
      <c r="C244" s="46">
        <f>'S1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75" customHeight="1" x14ac:dyDescent="0.2">
      <c r="A245" s="47">
        <f>'S1 Maquette'!B245</f>
        <v>0</v>
      </c>
      <c r="B245" s="47">
        <f>'S1 Maquette'!C245</f>
        <v>0</v>
      </c>
      <c r="C245" s="46">
        <f>'S1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75" customHeight="1" x14ac:dyDescent="0.2">
      <c r="A246" s="47">
        <f>'S1 Maquette'!B246</f>
        <v>0</v>
      </c>
      <c r="B246" s="47">
        <f>'S1 Maquette'!C246</f>
        <v>0</v>
      </c>
      <c r="C246" s="46">
        <f>'S1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75" customHeight="1" x14ac:dyDescent="0.2">
      <c r="A247" s="47">
        <f>'S1 Maquette'!B247</f>
        <v>0</v>
      </c>
      <c r="B247" s="47">
        <f>'S1 Maquette'!C247</f>
        <v>0</v>
      </c>
      <c r="C247" s="46">
        <f>'S1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75" customHeight="1" x14ac:dyDescent="0.2">
      <c r="A248" s="47">
        <f>'S1 Maquette'!B248</f>
        <v>0</v>
      </c>
      <c r="B248" s="47">
        <f>'S1 Maquette'!C248</f>
        <v>0</v>
      </c>
      <c r="C248" s="46">
        <f>'S1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75" customHeight="1" x14ac:dyDescent="0.2">
      <c r="A249" s="47">
        <f>'S1 Maquette'!B249</f>
        <v>0</v>
      </c>
      <c r="B249" s="47">
        <f>'S1 Maquette'!C249</f>
        <v>0</v>
      </c>
      <c r="C249" s="46">
        <f>'S1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75" customHeight="1" x14ac:dyDescent="0.2">
      <c r="A250" s="47">
        <f>'S1 Maquette'!B250</f>
        <v>0</v>
      </c>
      <c r="B250" s="47">
        <f>'S1 Maquette'!C250</f>
        <v>0</v>
      </c>
      <c r="C250" s="46">
        <f>'S1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75" customHeight="1" x14ac:dyDescent="0.2">
      <c r="A251" s="47">
        <f>'S1 Maquette'!B251</f>
        <v>0</v>
      </c>
      <c r="B251" s="47">
        <f>'S1 Maquette'!C251</f>
        <v>0</v>
      </c>
      <c r="C251" s="46">
        <f>'S1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75" customHeight="1" x14ac:dyDescent="0.2">
      <c r="A252" s="47">
        <f>'S1 Maquette'!B252</f>
        <v>0</v>
      </c>
      <c r="B252" s="47">
        <f>'S1 Maquette'!C252</f>
        <v>0</v>
      </c>
      <c r="C252" s="46">
        <f>'S1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75" customHeight="1" x14ac:dyDescent="0.2">
      <c r="A253" s="47">
        <f>'S1 Maquette'!B253</f>
        <v>0</v>
      </c>
      <c r="B253" s="47">
        <f>'S1 Maquette'!C253</f>
        <v>0</v>
      </c>
      <c r="C253" s="46">
        <f>'S1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75" customHeight="1" x14ac:dyDescent="0.2">
      <c r="A254" s="47">
        <f>'S1 Maquette'!B254</f>
        <v>0</v>
      </c>
      <c r="B254" s="47">
        <f>'S1 Maquette'!C254</f>
        <v>0</v>
      </c>
      <c r="C254" s="46">
        <f>'S1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75" customHeight="1" x14ac:dyDescent="0.2">
      <c r="A255" s="47">
        <f>'S1 Maquette'!B255</f>
        <v>0</v>
      </c>
      <c r="B255" s="47">
        <f>'S1 Maquette'!C255</f>
        <v>0</v>
      </c>
      <c r="C255" s="46">
        <f>'S1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75" customHeight="1" x14ac:dyDescent="0.2">
      <c r="A256" s="47">
        <f>'S1 Maquette'!B256</f>
        <v>0</v>
      </c>
      <c r="B256" s="47">
        <f>'S1 Maquette'!C256</f>
        <v>0</v>
      </c>
      <c r="C256" s="46">
        <f>'S1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75" customHeight="1" x14ac:dyDescent="0.2">
      <c r="A257" s="47">
        <f>'S1 Maquette'!B257</f>
        <v>0</v>
      </c>
      <c r="B257" s="47">
        <f>'S1 Maquette'!C257</f>
        <v>0</v>
      </c>
      <c r="C257" s="46">
        <f>'S1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75" customHeight="1" x14ac:dyDescent="0.2">
      <c r="A258" s="47">
        <f>'S1 Maquette'!B258</f>
        <v>0</v>
      </c>
      <c r="B258" s="47">
        <f>'S1 Maquette'!C258</f>
        <v>0</v>
      </c>
      <c r="C258" s="46">
        <f>'S1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75" customHeight="1" x14ac:dyDescent="0.2">
      <c r="A259" s="47">
        <f>'S1 Maquette'!B259</f>
        <v>0</v>
      </c>
      <c r="B259" s="47">
        <f>'S1 Maquette'!C259</f>
        <v>0</v>
      </c>
      <c r="C259" s="46">
        <f>'S1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75" customHeight="1" x14ac:dyDescent="0.2">
      <c r="A260" s="47">
        <f>'S1 Maquette'!B260</f>
        <v>0</v>
      </c>
      <c r="B260" s="47">
        <f>'S1 Maquette'!C260</f>
        <v>0</v>
      </c>
      <c r="C260" s="46">
        <f>'S1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75" customHeight="1" x14ac:dyDescent="0.2">
      <c r="A261" s="47">
        <f>'S1 Maquette'!B261</f>
        <v>0</v>
      </c>
      <c r="B261" s="47">
        <f>'S1 Maquette'!C261</f>
        <v>0</v>
      </c>
      <c r="C261" s="46">
        <f>'S1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75" customHeight="1" x14ac:dyDescent="0.2">
      <c r="A262" s="47">
        <f>'S1 Maquette'!B262</f>
        <v>0</v>
      </c>
      <c r="B262" s="47">
        <f>'S1 Maquette'!C262</f>
        <v>0</v>
      </c>
      <c r="C262" s="46">
        <f>'S1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75" customHeight="1" x14ac:dyDescent="0.2">
      <c r="A263" s="47">
        <f>'S1 Maquette'!B263</f>
        <v>0</v>
      </c>
      <c r="B263" s="47">
        <f>'S1 Maquette'!C263</f>
        <v>0</v>
      </c>
      <c r="C263" s="46">
        <f>'S1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75" customHeight="1" x14ac:dyDescent="0.2">
      <c r="A264" s="47">
        <f>'S1 Maquette'!B264</f>
        <v>0</v>
      </c>
      <c r="B264" s="47">
        <f>'S1 Maquette'!C264</f>
        <v>0</v>
      </c>
      <c r="C264" s="46">
        <f>'S1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75" customHeight="1" x14ac:dyDescent="0.2">
      <c r="A265" s="47">
        <f>'S1 Maquette'!B265</f>
        <v>0</v>
      </c>
      <c r="B265" s="47">
        <f>'S1 Maquette'!C265</f>
        <v>0</v>
      </c>
      <c r="C265" s="46">
        <f>'S1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75" customHeight="1" x14ac:dyDescent="0.2">
      <c r="A266" s="47">
        <f>'S1 Maquette'!B266</f>
        <v>0</v>
      </c>
      <c r="B266" s="47">
        <f>'S1 Maquette'!C266</f>
        <v>0</v>
      </c>
      <c r="C266" s="46">
        <f>'S1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75" customHeight="1" x14ac:dyDescent="0.2">
      <c r="A267" s="47">
        <f>'S1 Maquette'!B267</f>
        <v>0</v>
      </c>
      <c r="B267" s="47">
        <f>'S1 Maquette'!C267</f>
        <v>0</v>
      </c>
      <c r="C267" s="46">
        <f>'S1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75" customHeight="1" x14ac:dyDescent="0.2">
      <c r="A268" s="47">
        <f>'S1 Maquette'!B268</f>
        <v>0</v>
      </c>
      <c r="B268" s="47">
        <f>'S1 Maquette'!C268</f>
        <v>0</v>
      </c>
      <c r="C268" s="46">
        <f>'S1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75" customHeight="1" x14ac:dyDescent="0.2">
      <c r="A269" s="47">
        <f>'S1 Maquette'!B269</f>
        <v>0</v>
      </c>
      <c r="B269" s="47">
        <f>'S1 Maquette'!C269</f>
        <v>0</v>
      </c>
      <c r="C269" s="46">
        <f>'S1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75" customHeight="1" x14ac:dyDescent="0.2">
      <c r="A270" s="47">
        <f>'S1 Maquette'!B270</f>
        <v>0</v>
      </c>
      <c r="B270" s="47">
        <f>'S1 Maquette'!C270</f>
        <v>0</v>
      </c>
      <c r="C270" s="46">
        <f>'S1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75" customHeight="1" x14ac:dyDescent="0.2">
      <c r="A271" s="47">
        <f>'S1 Maquette'!B271</f>
        <v>0</v>
      </c>
      <c r="B271" s="47">
        <f>'S1 Maquette'!C271</f>
        <v>0</v>
      </c>
      <c r="C271" s="46">
        <f>'S1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75" customHeight="1" x14ac:dyDescent="0.2">
      <c r="A272" s="47">
        <f>'S1 Maquette'!B272</f>
        <v>0</v>
      </c>
      <c r="B272" s="47">
        <f>'S1 Maquette'!C272</f>
        <v>0</v>
      </c>
      <c r="C272" s="46">
        <f>'S1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75" customHeight="1" x14ac:dyDescent="0.2">
      <c r="A273" s="47">
        <f>'S1 Maquette'!B273</f>
        <v>0</v>
      </c>
      <c r="B273" s="47">
        <f>'S1 Maquette'!C273</f>
        <v>0</v>
      </c>
      <c r="C273" s="46">
        <f>'S1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75" customHeight="1" x14ac:dyDescent="0.2">
      <c r="A274" s="47">
        <f>'S1 Maquette'!B274</f>
        <v>0</v>
      </c>
      <c r="B274" s="47">
        <f>'S1 Maquette'!C274</f>
        <v>0</v>
      </c>
      <c r="C274" s="46">
        <f>'S1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75" customHeight="1" x14ac:dyDescent="0.2">
      <c r="A275" s="47">
        <f>'S1 Maquette'!B275</f>
        <v>0</v>
      </c>
      <c r="B275" s="47">
        <f>'S1 Maquette'!C275</f>
        <v>0</v>
      </c>
      <c r="C275" s="46">
        <f>'S1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75" customHeight="1" x14ac:dyDescent="0.2">
      <c r="A276" s="47">
        <f>'S1 Maquette'!B276</f>
        <v>0</v>
      </c>
      <c r="B276" s="47">
        <f>'S1 Maquette'!C276</f>
        <v>0</v>
      </c>
      <c r="C276" s="46">
        <f>'S1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75" customHeight="1" x14ac:dyDescent="0.2">
      <c r="A277" s="47">
        <f>'S1 Maquette'!B277</f>
        <v>0</v>
      </c>
      <c r="B277" s="47">
        <f>'S1 Maquette'!C277</f>
        <v>0</v>
      </c>
      <c r="C277" s="46">
        <f>'S1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75" customHeight="1" x14ac:dyDescent="0.2">
      <c r="A278" s="47">
        <f>'S1 Maquette'!B278</f>
        <v>0</v>
      </c>
      <c r="B278" s="47">
        <f>'S1 Maquette'!C278</f>
        <v>0</v>
      </c>
      <c r="C278" s="46">
        <f>'S1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75" customHeight="1" x14ac:dyDescent="0.2">
      <c r="A279" s="47">
        <f>'S1 Maquette'!B279</f>
        <v>0</v>
      </c>
      <c r="B279" s="47">
        <f>'S1 Maquette'!C279</f>
        <v>0</v>
      </c>
      <c r="C279" s="46">
        <f>'S1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75" customHeight="1" x14ac:dyDescent="0.2">
      <c r="A280" s="47">
        <f>'S1 Maquette'!B280</f>
        <v>0</v>
      </c>
      <c r="B280" s="47">
        <f>'S1 Maquette'!C280</f>
        <v>0</v>
      </c>
      <c r="C280" s="46">
        <f>'S1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75" customHeight="1" x14ac:dyDescent="0.2">
      <c r="A281" s="47">
        <f>'S1 Maquette'!B281</f>
        <v>0</v>
      </c>
      <c r="B281" s="47">
        <f>'S1 Maquette'!C281</f>
        <v>0</v>
      </c>
      <c r="C281" s="46">
        <f>'S1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75" customHeight="1" x14ac:dyDescent="0.2">
      <c r="A282" s="47">
        <f>'S1 Maquette'!B282</f>
        <v>0</v>
      </c>
      <c r="B282" s="47">
        <f>'S1 Maquette'!C282</f>
        <v>0</v>
      </c>
      <c r="C282" s="46">
        <f>'S1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75" customHeight="1" x14ac:dyDescent="0.2">
      <c r="A283" s="47">
        <f>'S1 Maquette'!B283</f>
        <v>0</v>
      </c>
      <c r="B283" s="47">
        <f>'S1 Maquette'!C283</f>
        <v>0</v>
      </c>
      <c r="C283" s="46">
        <f>'S1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75" customHeight="1" x14ac:dyDescent="0.2">
      <c r="A284" s="47">
        <f>'S1 Maquette'!B284</f>
        <v>0</v>
      </c>
      <c r="B284" s="47">
        <f>'S1 Maquette'!C284</f>
        <v>0</v>
      </c>
      <c r="C284" s="46">
        <f>'S1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75" customHeight="1" x14ac:dyDescent="0.2">
      <c r="A285" s="47">
        <f>'S1 Maquette'!B285</f>
        <v>0</v>
      </c>
      <c r="B285" s="47">
        <f>'S1 Maquette'!C285</f>
        <v>0</v>
      </c>
      <c r="C285" s="46">
        <f>'S1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75" customHeight="1" x14ac:dyDescent="0.2">
      <c r="A286" s="47">
        <f>'S1 Maquette'!B286</f>
        <v>0</v>
      </c>
      <c r="B286" s="47">
        <f>'S1 Maquette'!C286</f>
        <v>0</v>
      </c>
      <c r="C286" s="46">
        <f>'S1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75" customHeight="1" x14ac:dyDescent="0.2">
      <c r="A287" s="47">
        <f>'S1 Maquette'!B287</f>
        <v>0</v>
      </c>
      <c r="B287" s="47">
        <f>'S1 Maquette'!C287</f>
        <v>0</v>
      </c>
      <c r="C287" s="46">
        <f>'S1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75" customHeight="1" x14ac:dyDescent="0.2">
      <c r="A288" s="47">
        <f>'S1 Maquette'!B288</f>
        <v>0</v>
      </c>
      <c r="B288" s="47">
        <f>'S1 Maquette'!C288</f>
        <v>0</v>
      </c>
      <c r="C288" s="46">
        <f>'S1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75" customHeight="1" x14ac:dyDescent="0.2">
      <c r="A289" s="47">
        <f>'S1 Maquette'!B289</f>
        <v>0</v>
      </c>
      <c r="B289" s="47">
        <f>'S1 Maquette'!C289</f>
        <v>0</v>
      </c>
      <c r="C289" s="46">
        <f>'S1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75" customHeight="1" x14ac:dyDescent="0.2">
      <c r="A290" s="47">
        <f>'S1 Maquette'!B290</f>
        <v>0</v>
      </c>
      <c r="B290" s="47">
        <f>'S1 Maquette'!C290</f>
        <v>0</v>
      </c>
      <c r="C290" s="46">
        <f>'S1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75" customHeight="1" x14ac:dyDescent="0.2">
      <c r="A291" s="47">
        <f>'S1 Maquette'!B291</f>
        <v>0</v>
      </c>
      <c r="B291" s="47">
        <f>'S1 Maquette'!C291</f>
        <v>0</v>
      </c>
      <c r="C291" s="46">
        <f>'S1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75" customHeight="1" x14ac:dyDescent="0.2">
      <c r="A292" s="47">
        <f>'S1 Maquette'!B292</f>
        <v>0</v>
      </c>
      <c r="B292" s="47">
        <f>'S1 Maquette'!C292</f>
        <v>0</v>
      </c>
      <c r="C292" s="46">
        <f>'S1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75" customHeight="1" x14ac:dyDescent="0.2">
      <c r="A293" s="47">
        <f>'S1 Maquette'!B293</f>
        <v>0</v>
      </c>
      <c r="B293" s="47">
        <f>'S1 Maquette'!C293</f>
        <v>0</v>
      </c>
      <c r="C293" s="46">
        <f>'S1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75" customHeight="1" x14ac:dyDescent="0.2">
      <c r="A294" s="47">
        <f>'S1 Maquette'!B294</f>
        <v>0</v>
      </c>
      <c r="B294" s="47">
        <f>'S1 Maquette'!C294</f>
        <v>0</v>
      </c>
      <c r="C294" s="46">
        <f>'S1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75" customHeight="1" x14ac:dyDescent="0.2">
      <c r="A295" s="47">
        <f>'S1 Maquette'!B295</f>
        <v>0</v>
      </c>
      <c r="B295" s="47">
        <f>'S1 Maquette'!C295</f>
        <v>0</v>
      </c>
      <c r="C295" s="46">
        <f>'S1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75" customHeight="1" x14ac:dyDescent="0.2">
      <c r="A296" s="47">
        <f>'S1 Maquette'!B296</f>
        <v>0</v>
      </c>
      <c r="B296" s="47">
        <f>'S1 Maquette'!C296</f>
        <v>0</v>
      </c>
      <c r="C296" s="46">
        <f>'S1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  <row r="297" spans="1:20" ht="30.75" customHeight="1" x14ac:dyDescent="0.2">
      <c r="A297" s="47">
        <f>'S1 Maquette'!B297</f>
        <v>0</v>
      </c>
      <c r="B297" s="47">
        <f>'S1 Maquette'!C297</f>
        <v>0</v>
      </c>
      <c r="C297" s="46">
        <f>'S1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1"/>
    </row>
    <row r="298" spans="1:20" ht="30.75" customHeight="1" x14ac:dyDescent="0.2">
      <c r="A298" s="47">
        <f>'S1 Maquette'!B298</f>
        <v>0</v>
      </c>
      <c r="B298" s="47">
        <f>'S1 Maquette'!C298</f>
        <v>0</v>
      </c>
      <c r="C298" s="46">
        <f>'S1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1"/>
    </row>
    <row r="299" spans="1:20" ht="30.75" customHeight="1" x14ac:dyDescent="0.2">
      <c r="A299" s="47">
        <f>'S1 Maquette'!B299</f>
        <v>0</v>
      </c>
      <c r="B299" s="47">
        <f>'S1 Maquette'!C299</f>
        <v>0</v>
      </c>
      <c r="C299" s="46">
        <f>'S1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1"/>
    </row>
  </sheetData>
  <sheetProtection formatCells="0" insertRows="0"/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conditionalFormatting sqref="A1:A17 A300:A998">
    <cfRule type="expression" dxfId="253" priority="93">
      <formula>$C1="Parcours Pédagogique"</formula>
    </cfRule>
    <cfRule type="expression" dxfId="252" priority="95">
      <formula>$C1="OPTION"</formula>
    </cfRule>
    <cfRule type="expression" dxfId="251" priority="94">
      <formula>$C1="BLOC"</formula>
    </cfRule>
  </conditionalFormatting>
  <conditionalFormatting sqref="A34:J35 L34:M35">
    <cfRule type="expression" dxfId="250" priority="10">
      <formula>$C34="Modification"</formula>
    </cfRule>
    <cfRule type="expression" dxfId="249" priority="11">
      <formula>$C34="Création"</formula>
    </cfRule>
    <cfRule type="expression" dxfId="248" priority="12">
      <formula>$C34="Fermeture"</formula>
    </cfRule>
  </conditionalFormatting>
  <conditionalFormatting sqref="A20:K21">
    <cfRule type="expression" dxfId="247" priority="73">
      <formula>$C20="Modification MCC"</formula>
    </cfRule>
    <cfRule type="expression" dxfId="246" priority="74">
      <formula>$C20="Modification"</formula>
    </cfRule>
    <cfRule type="expression" dxfId="245" priority="75">
      <formula>$C20="Création"</formula>
    </cfRule>
    <cfRule type="expression" dxfId="244" priority="76">
      <formula>$C20="Fermeture"</formula>
    </cfRule>
  </conditionalFormatting>
  <conditionalFormatting sqref="A30:K32">
    <cfRule type="expression" dxfId="243" priority="27">
      <formula>$C30="Création"</formula>
    </cfRule>
    <cfRule type="expression" dxfId="242" priority="28">
      <formula>$C30="Fermeture"</formula>
    </cfRule>
    <cfRule type="expression" dxfId="241" priority="25">
      <formula>$C30="Modification MCC"</formula>
    </cfRule>
    <cfRule type="expression" dxfId="240" priority="26">
      <formula>$C30="Modification"</formula>
    </cfRule>
  </conditionalFormatting>
  <conditionalFormatting sqref="A23:M24">
    <cfRule type="expression" dxfId="239" priority="64">
      <formula>$C23="Fermeture"</formula>
    </cfRule>
    <cfRule type="expression" dxfId="238" priority="61">
      <formula>$C23="Modification MCC"</formula>
    </cfRule>
    <cfRule type="expression" dxfId="237" priority="62">
      <formula>$C23="Modification"</formula>
    </cfRule>
    <cfRule type="expression" dxfId="236" priority="63">
      <formula>$C23="Création"</formula>
    </cfRule>
  </conditionalFormatting>
  <conditionalFormatting sqref="A26:M28">
    <cfRule type="expression" dxfId="235" priority="37">
      <formula>$C26="Modification MCC"</formula>
    </cfRule>
    <cfRule type="expression" dxfId="234" priority="38">
      <formula>$C26="Modification"</formula>
    </cfRule>
    <cfRule type="expression" dxfId="233" priority="39">
      <formula>$C26="Création"</formula>
    </cfRule>
    <cfRule type="expression" dxfId="232" priority="40">
      <formula>$C26="Fermeture"</formula>
    </cfRule>
  </conditionalFormatting>
  <conditionalFormatting sqref="A18:S19 N20:S21 A22:S22 N23:S24 A25:S25 N26:S28 A29:S29 N30:S32 A33:S33 N34:S35 A36:S299 T18">
    <cfRule type="expression" dxfId="231" priority="106">
      <formula>$C18="Modification MCC"</formula>
    </cfRule>
  </conditionalFormatting>
  <conditionalFormatting sqref="B1:S9 B10:E10 J10:S11 B11:D11 B12:M12 P12 B13:H13 K13:L13 B14:G14 K14:N14 P14:S17 B15:H15 K15:M16 B16:G16 B17:M17 B300:S998">
    <cfRule type="expression" dxfId="230" priority="99">
      <formula>$D1="Modification"</formula>
    </cfRule>
    <cfRule type="expression" dxfId="229" priority="104">
      <formula>$D1="Création"</formula>
    </cfRule>
    <cfRule type="expression" dxfId="228" priority="105">
      <formula>$D1="Fermeture"</formula>
    </cfRule>
  </conditionalFormatting>
  <conditionalFormatting sqref="B1:S9 J10:S11 K14:N14 B300:S998 P14:S17 B12:M12 K15:M16 B17:M17 B10:E10 B11:D11 P12 B13:H13 K13:L13 B14:G14 B15:H15 B16:G16">
    <cfRule type="expression" dxfId="227" priority="98">
      <formula>$D1="Modification MCC"</formula>
    </cfRule>
  </conditionalFormatting>
  <conditionalFormatting sqref="J1:J998">
    <cfRule type="expression" dxfId="226" priority="5">
      <formula>$I1="NON"</formula>
    </cfRule>
  </conditionalFormatting>
  <conditionalFormatting sqref="K34:K35">
    <cfRule type="expression" dxfId="225" priority="1">
      <formula>$C34="Modification MCC"</formula>
    </cfRule>
    <cfRule type="expression" dxfId="224" priority="2">
      <formula>$C34="Modification"</formula>
    </cfRule>
    <cfRule type="expression" dxfId="223" priority="3">
      <formula>$C34="Création"</formula>
    </cfRule>
    <cfRule type="expression" dxfId="222" priority="4">
      <formula>$C34="Fermeture"</formula>
    </cfRule>
  </conditionalFormatting>
  <conditionalFormatting sqref="L18:L21">
    <cfRule type="expression" dxfId="221" priority="79">
      <formula>$K18="CT (Contrôle terminal)"</formula>
    </cfRule>
  </conditionalFormatting>
  <conditionalFormatting sqref="L18:L299">
    <cfRule type="expression" dxfId="220" priority="8">
      <formula>$K18="CCI (CC Intégral)"</formula>
    </cfRule>
  </conditionalFormatting>
  <conditionalFormatting sqref="L34:L299">
    <cfRule type="expression" dxfId="219" priority="7">
      <formula>$K34="CT (Contrôle terminal)"</formula>
    </cfRule>
  </conditionalFormatting>
  <conditionalFormatting sqref="L20:M21">
    <cfRule type="expression" dxfId="218" priority="81">
      <formula>$C20="Modification MCC"</formula>
    </cfRule>
    <cfRule type="expression" dxfId="217" priority="82">
      <formula>$C20="Modification"</formula>
    </cfRule>
    <cfRule type="expression" dxfId="216" priority="83">
      <formula>$C20="Création"</formula>
    </cfRule>
    <cfRule type="expression" dxfId="215" priority="84">
      <formula>$C20="Fermeture"</formula>
    </cfRule>
  </conditionalFormatting>
  <conditionalFormatting sqref="L22:M33">
    <cfRule type="expression" dxfId="214" priority="30">
      <formula>$K22="CT (Contrôle terminal)"</formula>
    </cfRule>
  </conditionalFormatting>
  <conditionalFormatting sqref="L30:M32">
    <cfRule type="expression" dxfId="213" priority="35">
      <formula>$C30="Création"</formula>
    </cfRule>
    <cfRule type="expression" dxfId="212" priority="34">
      <formula>$C30="Modification"</formula>
    </cfRule>
    <cfRule type="expression" dxfId="211" priority="33">
      <formula>$C30="Modification MCC"</formula>
    </cfRule>
    <cfRule type="expression" dxfId="210" priority="36">
      <formula>$C30="Fermeture"</formula>
    </cfRule>
  </conditionalFormatting>
  <conditionalFormatting sqref="L34:M35 A34:J35">
    <cfRule type="expression" dxfId="209" priority="9">
      <formula>$C34="Modification MCC"</formula>
    </cfRule>
  </conditionalFormatting>
  <conditionalFormatting sqref="M1:M21">
    <cfRule type="expression" dxfId="208" priority="78">
      <formula>$K1="CT (Contrôle terminal)"</formula>
    </cfRule>
  </conditionalFormatting>
  <conditionalFormatting sqref="M34:M998">
    <cfRule type="expression" dxfId="207" priority="6">
      <formula>$K34="CT (Contrôle terminal)"</formula>
    </cfRule>
  </conditionalFormatting>
  <conditionalFormatting sqref="N1:O998">
    <cfRule type="expression" dxfId="206" priority="87">
      <formula>$K1="CCI (CC Intégral)"</formula>
    </cfRule>
  </conditionalFormatting>
  <conditionalFormatting sqref="P19:S299">
    <cfRule type="expression" dxfId="205" priority="89">
      <formula>$H$15="Session Unique"</formula>
    </cfRule>
  </conditionalFormatting>
  <conditionalFormatting sqref="Q1:R998">
    <cfRule type="expression" dxfId="204" priority="85">
      <formula>$P1="Autres"</formula>
    </cfRule>
  </conditionalFormatting>
  <conditionalFormatting sqref="S1:S998 T18">
    <cfRule type="expression" dxfId="203" priority="86">
      <formula>$P1="CT (Contrôle terminal)"</formula>
    </cfRule>
  </conditionalFormatting>
  <conditionalFormatting sqref="T18 A18:S19 N20:S21 A22:S22 N23:S24 A25:S25 N26:S28 A29:S29 N30:S32 A33:S33 N34:S35 A36:S299">
    <cfRule type="expression" dxfId="202" priority="107">
      <formula>$C18="Modification"</formula>
    </cfRule>
    <cfRule type="expression" dxfId="201" priority="112">
      <formula>$C18="Création"</formula>
    </cfRule>
    <cfRule type="expression" dxfId="200" priority="114">
      <formula>$C18="Fermeture"</formula>
    </cfRule>
  </conditionalFormatting>
  <dataValidations count="6"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E19:I299" xr:uid="{00000000-0002-0000-0400-000000000000}">
      <formula1>"OUI, NON"</formula1>
    </dataValidation>
    <dataValidation type="list" allowBlank="1" showInputMessage="1" showErrorMessage="1" sqref="P19:P299" xr:uid="{00000000-0002-0000-0400-000001000000}">
      <formula1>"CT (Contrôle terminal), Autres"</formula1>
    </dataValidation>
    <dataValidation type="list" allowBlank="1" showInputMessage="1" showErrorMessage="1" sqref="C19:C299" xr:uid="{00000000-0002-0000-0400-000003000000}">
      <formula1>"Modification MCC"</formula1>
    </dataValidation>
    <dataValidation type="list" allowBlank="1" showInputMessage="1" showErrorMessage="1" sqref="K19:K299" xr:uid="{00000000-0002-0000-0400-000004000000}">
      <formula1>List_Controle2</formula1>
    </dataValidation>
    <dataValidation type="list" allowBlank="1" showInputMessage="1" showErrorMessage="1" sqref="N19:N299 Q19:Q299" xr:uid="{00000000-0002-0000-0400-000005000000}">
      <formula1>List_Controle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O300"/>
  <sheetViews>
    <sheetView zoomScale="70" zoomScaleNormal="70" workbookViewId="0">
      <pane ySplit="18" topLeftCell="A19" activePane="bottomLeft" state="frozen"/>
      <selection pane="bottomLeft" activeCell="F29" sqref="F29"/>
    </sheetView>
  </sheetViews>
  <sheetFormatPr baseColWidth="10" defaultRowHeight="15" x14ac:dyDescent="0.2"/>
  <cols>
    <col min="1" max="1" width="18.5" style="18" customWidth="1"/>
    <col min="2" max="2" width="53.5" style="18" customWidth="1"/>
    <col min="3" max="3" width="18" style="18" customWidth="1"/>
    <col min="4" max="4" width="15.6640625" style="18" customWidth="1"/>
    <col min="5" max="5" width="27.33203125" style="18" customWidth="1"/>
    <col min="6" max="6" width="24.6640625" style="18" customWidth="1"/>
    <col min="7" max="7" width="29.1640625" style="18" customWidth="1"/>
    <col min="8" max="8" width="38.1640625" style="18" customWidth="1"/>
    <col min="9" max="9" width="17" style="18" customWidth="1"/>
    <col min="10" max="10" width="14.33203125" style="18" customWidth="1"/>
    <col min="11" max="11" width="14.6640625" style="18" customWidth="1"/>
    <col min="12" max="13" width="21.6640625" style="18" customWidth="1"/>
    <col min="14" max="14" width="47.6640625" style="18" customWidth="1"/>
    <col min="15" max="15" width="54.1640625" style="18" customWidth="1"/>
  </cols>
  <sheetData>
    <row r="1" spans="1:10" x14ac:dyDescent="0.2">
      <c r="A1" s="115"/>
      <c r="B1" s="115"/>
      <c r="C1" s="115"/>
      <c r="D1" s="115"/>
      <c r="E1" s="115"/>
      <c r="F1" s="115"/>
      <c r="G1" s="115"/>
      <c r="H1" s="115"/>
      <c r="I1" s="115"/>
      <c r="J1" s="115"/>
    </row>
    <row r="2" spans="1:10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</row>
    <row r="3" spans="1:10" x14ac:dyDescent="0.2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0" x14ac:dyDescent="0.2">
      <c r="A4" s="115"/>
      <c r="B4" s="115"/>
      <c r="C4" s="115"/>
      <c r="D4" s="115"/>
      <c r="E4" s="115"/>
      <c r="F4" s="115"/>
      <c r="G4" s="115"/>
      <c r="H4" s="115"/>
      <c r="I4" s="115"/>
      <c r="J4" s="115"/>
    </row>
    <row r="5" spans="1:10" x14ac:dyDescent="0.2">
      <c r="A5" s="115"/>
      <c r="B5" s="115"/>
      <c r="C5" s="115"/>
      <c r="D5" s="115"/>
      <c r="E5" s="115"/>
      <c r="F5" s="115"/>
      <c r="G5" s="115"/>
      <c r="H5" s="115"/>
      <c r="I5" s="115"/>
      <c r="J5" s="115"/>
    </row>
    <row r="6" spans="1:10" x14ac:dyDescent="0.2">
      <c r="A6" s="115"/>
      <c r="B6" s="115"/>
      <c r="C6" s="115"/>
      <c r="D6" s="115"/>
      <c r="E6" s="115"/>
      <c r="F6" s="115"/>
      <c r="G6" s="115"/>
      <c r="H6" s="115"/>
      <c r="I6" s="115"/>
      <c r="J6" s="115"/>
    </row>
    <row r="7" spans="1:10" ht="18" customHeight="1" x14ac:dyDescent="0.2">
      <c r="A7" s="100" t="s">
        <v>201</v>
      </c>
      <c r="B7" s="103" t="str">
        <f>'Fiche Générale'!B2</f>
        <v>ODYSSEE</v>
      </c>
      <c r="C7" s="100" t="s">
        <v>68</v>
      </c>
      <c r="D7" s="100"/>
      <c r="E7" s="102" t="str">
        <f>'Fiche Générale'!B3</f>
        <v>Ville et environnements urbains</v>
      </c>
      <c r="F7" s="103"/>
      <c r="G7" s="100" t="s">
        <v>200</v>
      </c>
      <c r="H7" s="114" t="str">
        <f>'Fiche Générale'!B4</f>
        <v>-</v>
      </c>
      <c r="I7" s="114"/>
      <c r="J7" s="114"/>
    </row>
    <row r="8" spans="1:10" ht="18" customHeight="1" x14ac:dyDescent="0.2">
      <c r="A8" s="100"/>
      <c r="B8" s="105"/>
      <c r="C8" s="100"/>
      <c r="D8" s="100"/>
      <c r="E8" s="104"/>
      <c r="F8" s="105"/>
      <c r="G8" s="100"/>
      <c r="H8" s="114"/>
      <c r="I8" s="114"/>
      <c r="J8" s="114"/>
    </row>
    <row r="9" spans="1:10" ht="18" customHeight="1" x14ac:dyDescent="0.2">
      <c r="A9" s="100"/>
      <c r="B9" s="105"/>
      <c r="C9" s="100"/>
      <c r="D9" s="100"/>
      <c r="E9" s="106"/>
      <c r="F9" s="107"/>
      <c r="G9" s="100"/>
      <c r="H9" s="114"/>
      <c r="I9" s="114"/>
      <c r="J9" s="114"/>
    </row>
    <row r="10" spans="1:10" ht="18" customHeight="1" x14ac:dyDescent="0.2">
      <c r="A10" s="100"/>
      <c r="B10" s="105"/>
      <c r="C10" s="101" t="s">
        <v>69</v>
      </c>
      <c r="D10" s="101"/>
      <c r="E10" s="108" t="str">
        <f>'Fiche Générale'!A12</f>
        <v>GEOPRAD</v>
      </c>
      <c r="F10" s="109"/>
      <c r="G10" s="109"/>
      <c r="H10" s="109"/>
      <c r="I10" s="109"/>
      <c r="J10" s="110"/>
    </row>
    <row r="11" spans="1:10" ht="18" customHeight="1" x14ac:dyDescent="0.2">
      <c r="A11" s="100"/>
      <c r="B11" s="107"/>
      <c r="C11" s="101"/>
      <c r="D11" s="101"/>
      <c r="E11" s="111"/>
      <c r="F11" s="112"/>
      <c r="G11" s="112"/>
      <c r="H11" s="112"/>
      <c r="I11" s="112"/>
      <c r="J11" s="113"/>
    </row>
    <row r="13" spans="1:10" x14ac:dyDescent="0.2">
      <c r="A13" s="116" t="s">
        <v>23</v>
      </c>
      <c r="B13" s="66" t="str">
        <f>'S1 Maquette'!B13:B14</f>
        <v xml:space="preserve">1ère année </v>
      </c>
      <c r="C13" s="116" t="s">
        <v>70</v>
      </c>
      <c r="D13" s="116"/>
      <c r="E13" s="123">
        <f>'S1 Maquette'!E13:F14</f>
        <v>0</v>
      </c>
      <c r="F13" s="123"/>
      <c r="G13" s="121" t="s">
        <v>265</v>
      </c>
      <c r="H13" s="63">
        <f>Calcul!D7</f>
        <v>100</v>
      </c>
      <c r="I13" s="63"/>
    </row>
    <row r="14" spans="1:10" x14ac:dyDescent="0.2">
      <c r="A14" s="116"/>
      <c r="B14" s="69"/>
      <c r="C14" s="116"/>
      <c r="D14" s="116"/>
      <c r="E14" s="123"/>
      <c r="F14" s="123"/>
      <c r="G14" s="122"/>
      <c r="H14" s="63"/>
      <c r="I14" s="63"/>
    </row>
    <row r="15" spans="1:10" x14ac:dyDescent="0.2">
      <c r="A15" s="116" t="s">
        <v>203</v>
      </c>
      <c r="B15" s="66" t="s">
        <v>185</v>
      </c>
      <c r="C15" s="117" t="s">
        <v>71</v>
      </c>
      <c r="D15" s="118"/>
      <c r="E15" s="116"/>
      <c r="F15" s="116"/>
      <c r="G15" s="121" t="s">
        <v>190</v>
      </c>
      <c r="H15" s="63">
        <f ca="1">Calcul!D20</f>
        <v>100</v>
      </c>
      <c r="I15" s="63"/>
    </row>
    <row r="16" spans="1:10" x14ac:dyDescent="0.2">
      <c r="A16" s="116"/>
      <c r="B16" s="69"/>
      <c r="C16" s="119"/>
      <c r="D16" s="120"/>
      <c r="E16" s="116"/>
      <c r="F16" s="116"/>
      <c r="G16" s="122"/>
      <c r="H16" s="63"/>
      <c r="I16" s="63"/>
    </row>
    <row r="17" spans="1:15" x14ac:dyDescent="0.2">
      <c r="I17" s="19"/>
      <c r="J17" s="19"/>
      <c r="K17" s="19"/>
      <c r="L17" s="19"/>
      <c r="M17" s="19"/>
      <c r="N17" s="19"/>
    </row>
    <row r="18" spans="1:15" ht="49.25" customHeight="1" x14ac:dyDescent="0.2">
      <c r="A18" s="3" t="s">
        <v>57</v>
      </c>
      <c r="B18" s="3" t="s">
        <v>63</v>
      </c>
      <c r="C18" s="3" t="s">
        <v>10</v>
      </c>
      <c r="D18" s="3" t="s">
        <v>28</v>
      </c>
      <c r="E18" s="3" t="s">
        <v>58</v>
      </c>
      <c r="F18" s="3" t="s">
        <v>26</v>
      </c>
      <c r="G18" s="3" t="s">
        <v>27</v>
      </c>
      <c r="H18" s="3" t="s">
        <v>59</v>
      </c>
      <c r="I18" s="3" t="s">
        <v>29</v>
      </c>
      <c r="J18" s="3" t="s">
        <v>30</v>
      </c>
      <c r="K18" s="3" t="s">
        <v>31</v>
      </c>
      <c r="L18" s="3" t="s">
        <v>197</v>
      </c>
      <c r="M18" s="3" t="s">
        <v>65</v>
      </c>
      <c r="N18" s="3" t="s">
        <v>64</v>
      </c>
      <c r="O18" s="4" t="s">
        <v>205</v>
      </c>
    </row>
    <row r="19" spans="1:15" s="18" customFormat="1" ht="43.25" customHeight="1" x14ac:dyDescent="0.2">
      <c r="A19" s="25">
        <v>1</v>
      </c>
      <c r="B19" s="5" t="s">
        <v>368</v>
      </c>
      <c r="C19" s="7" t="s">
        <v>33</v>
      </c>
      <c r="D19" s="7">
        <v>3</v>
      </c>
      <c r="E19" s="5" t="s">
        <v>32</v>
      </c>
      <c r="F19" s="5"/>
      <c r="G19" s="7" t="s">
        <v>369</v>
      </c>
      <c r="H19" s="7"/>
      <c r="I19" s="7"/>
      <c r="J19" s="7"/>
      <c r="K19" s="7"/>
      <c r="L19" s="7"/>
      <c r="M19" s="7"/>
      <c r="N19" s="7"/>
      <c r="O19" s="5" t="s">
        <v>346</v>
      </c>
    </row>
    <row r="20" spans="1:15" s="18" customFormat="1" ht="43.25" customHeight="1" x14ac:dyDescent="0.2">
      <c r="A20" s="25" t="s">
        <v>318</v>
      </c>
      <c r="B20" s="5" t="s">
        <v>370</v>
      </c>
      <c r="C20" s="7" t="s">
        <v>34</v>
      </c>
      <c r="D20" s="7"/>
      <c r="E20" s="5" t="s">
        <v>32</v>
      </c>
      <c r="F20" s="5"/>
      <c r="G20" s="7" t="s">
        <v>371</v>
      </c>
      <c r="H20" s="7" t="s">
        <v>228</v>
      </c>
      <c r="I20" s="7">
        <v>10</v>
      </c>
      <c r="J20" s="7">
        <v>5</v>
      </c>
      <c r="K20" s="7"/>
      <c r="L20" s="7"/>
      <c r="M20" s="7" t="s">
        <v>66</v>
      </c>
      <c r="N20" s="7"/>
      <c r="O20" s="53" t="s">
        <v>471</v>
      </c>
    </row>
    <row r="21" spans="1:15" s="18" customFormat="1" ht="43.25" customHeight="1" x14ac:dyDescent="0.2">
      <c r="A21" s="25" t="s">
        <v>322</v>
      </c>
      <c r="B21" s="5" t="s">
        <v>372</v>
      </c>
      <c r="C21" s="7" t="s">
        <v>34</v>
      </c>
      <c r="D21" s="7"/>
      <c r="E21" s="5" t="s">
        <v>32</v>
      </c>
      <c r="F21" s="5"/>
      <c r="G21" s="7" t="s">
        <v>373</v>
      </c>
      <c r="H21" s="7" t="s">
        <v>228</v>
      </c>
      <c r="I21" s="7">
        <v>10</v>
      </c>
      <c r="J21" s="7">
        <v>5</v>
      </c>
      <c r="K21" s="7"/>
      <c r="L21" s="7"/>
      <c r="M21" s="7" t="s">
        <v>66</v>
      </c>
      <c r="N21" s="7"/>
      <c r="O21" s="5" t="s">
        <v>346</v>
      </c>
    </row>
    <row r="22" spans="1:15" s="18" customFormat="1" ht="43.25" customHeight="1" x14ac:dyDescent="0.2">
      <c r="A22" s="25">
        <v>2</v>
      </c>
      <c r="B22" s="29" t="s">
        <v>374</v>
      </c>
      <c r="C22" s="7" t="s">
        <v>33</v>
      </c>
      <c r="D22" s="7">
        <v>3</v>
      </c>
      <c r="E22" s="5" t="s">
        <v>32</v>
      </c>
      <c r="F22" s="5"/>
      <c r="G22" s="7" t="s">
        <v>375</v>
      </c>
      <c r="H22" s="7"/>
      <c r="I22" s="7"/>
      <c r="J22" s="7"/>
      <c r="K22" s="7"/>
      <c r="L22" s="7"/>
      <c r="M22" s="7"/>
      <c r="N22" s="7"/>
      <c r="O22" s="5" t="s">
        <v>346</v>
      </c>
    </row>
    <row r="23" spans="1:15" ht="43.25" customHeight="1" x14ac:dyDescent="0.2">
      <c r="A23" s="24" t="s">
        <v>327</v>
      </c>
      <c r="B23" s="28" t="s">
        <v>376</v>
      </c>
      <c r="C23" s="11" t="s">
        <v>34</v>
      </c>
      <c r="D23" s="11"/>
      <c r="E23" s="6" t="s">
        <v>32</v>
      </c>
      <c r="F23" s="6"/>
      <c r="G23" s="11" t="s">
        <v>377</v>
      </c>
      <c r="H23" s="7" t="s">
        <v>229</v>
      </c>
      <c r="I23" s="7">
        <v>10</v>
      </c>
      <c r="J23" s="7">
        <v>15</v>
      </c>
      <c r="K23" s="7"/>
      <c r="L23" s="11"/>
      <c r="M23" s="11"/>
      <c r="N23" s="11"/>
      <c r="O23" s="5" t="s">
        <v>346</v>
      </c>
    </row>
    <row r="24" spans="1:15" ht="43.25" customHeight="1" x14ac:dyDescent="0.2">
      <c r="A24" s="25" t="s">
        <v>330</v>
      </c>
      <c r="B24" s="29" t="s">
        <v>378</v>
      </c>
      <c r="C24" s="7" t="s">
        <v>34</v>
      </c>
      <c r="D24" s="7"/>
      <c r="E24" s="5" t="s">
        <v>32</v>
      </c>
      <c r="F24" s="5"/>
      <c r="G24" s="7" t="s">
        <v>379</v>
      </c>
      <c r="H24" s="7" t="s">
        <v>229</v>
      </c>
      <c r="I24" s="7">
        <v>10</v>
      </c>
      <c r="J24" s="7">
        <v>15</v>
      </c>
      <c r="K24" s="7"/>
      <c r="L24" s="7"/>
      <c r="M24" s="7"/>
      <c r="N24" s="7"/>
      <c r="O24" s="5" t="s">
        <v>346</v>
      </c>
    </row>
    <row r="25" spans="1:15" ht="43.25" customHeight="1" x14ac:dyDescent="0.2">
      <c r="A25" s="25">
        <v>3</v>
      </c>
      <c r="B25" s="29" t="s">
        <v>380</v>
      </c>
      <c r="C25" s="7" t="s">
        <v>33</v>
      </c>
      <c r="D25" s="7">
        <v>3</v>
      </c>
      <c r="E25" s="5" t="s">
        <v>32</v>
      </c>
      <c r="F25" s="5"/>
      <c r="G25" s="7"/>
      <c r="H25" s="7"/>
      <c r="I25" s="7"/>
      <c r="J25" s="7"/>
      <c r="K25" s="7"/>
      <c r="L25" s="7"/>
      <c r="M25" s="7" t="s">
        <v>67</v>
      </c>
      <c r="N25" s="7" t="s">
        <v>366</v>
      </c>
      <c r="O25" s="5" t="s">
        <v>367</v>
      </c>
    </row>
    <row r="26" spans="1:15" ht="43.25" customHeight="1" x14ac:dyDescent="0.2">
      <c r="A26" s="25">
        <v>4</v>
      </c>
      <c r="B26" s="29" t="s">
        <v>464</v>
      </c>
      <c r="C26" s="7" t="s">
        <v>33</v>
      </c>
      <c r="D26" s="7">
        <v>21</v>
      </c>
      <c r="E26" s="5" t="s">
        <v>32</v>
      </c>
      <c r="F26" s="5"/>
      <c r="G26" s="5" t="s">
        <v>469</v>
      </c>
      <c r="H26" s="7" t="s">
        <v>228</v>
      </c>
      <c r="I26" s="7"/>
      <c r="J26" s="7"/>
      <c r="K26" s="7"/>
      <c r="L26" s="7"/>
      <c r="M26" s="7"/>
      <c r="N26" s="5"/>
      <c r="O26" s="5"/>
    </row>
    <row r="27" spans="1:15" ht="43.25" customHeight="1" x14ac:dyDescent="0.2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25" customHeight="1" x14ac:dyDescent="0.2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25" customHeight="1" x14ac:dyDescent="0.2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25" customHeight="1" x14ac:dyDescent="0.2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25" customHeight="1" x14ac:dyDescent="0.2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25" customHeight="1" x14ac:dyDescent="0.2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25" customHeight="1" x14ac:dyDescent="0.2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25" customHeight="1" x14ac:dyDescent="0.2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25" customHeight="1" x14ac:dyDescent="0.2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25" customHeight="1" x14ac:dyDescent="0.2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25" customHeight="1" x14ac:dyDescent="0.2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25" customHeight="1" x14ac:dyDescent="0.2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25" customHeight="1" x14ac:dyDescent="0.2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25" customHeight="1" x14ac:dyDescent="0.2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5" customHeight="1" x14ac:dyDescent="0.2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5" customHeight="1" x14ac:dyDescent="0.2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5" customHeight="1" x14ac:dyDescent="0.25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25" customHeight="1" x14ac:dyDescent="0.25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25" customHeight="1" x14ac:dyDescent="0.25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25" customHeight="1" x14ac:dyDescent="0.25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25" customHeight="1" x14ac:dyDescent="0.25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25" customHeight="1" x14ac:dyDescent="0.25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25" customHeight="1" x14ac:dyDescent="0.25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25" customHeight="1" x14ac:dyDescent="0.25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25" customHeight="1" x14ac:dyDescent="0.25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25" customHeight="1" x14ac:dyDescent="0.25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25" customHeight="1" x14ac:dyDescent="0.25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25" customHeight="1" x14ac:dyDescent="0.25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25" customHeight="1" x14ac:dyDescent="0.25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25" customHeight="1" x14ac:dyDescent="0.25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25" customHeight="1" x14ac:dyDescent="0.25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25" customHeight="1" x14ac:dyDescent="0.25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25" customHeight="1" x14ac:dyDescent="0.25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25" customHeight="1" x14ac:dyDescent="0.25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25" customHeight="1" x14ac:dyDescent="0.25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25" customHeight="1" x14ac:dyDescent="0.25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25" customHeight="1" x14ac:dyDescent="0.25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25" customHeight="1" x14ac:dyDescent="0.25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25" customHeight="1" x14ac:dyDescent="0.25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25" customHeight="1" x14ac:dyDescent="0.25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25" customHeight="1" x14ac:dyDescent="0.25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25" customHeight="1" x14ac:dyDescent="0.25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25" customHeight="1" x14ac:dyDescent="0.25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25" customHeight="1" x14ac:dyDescent="0.25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25" customHeight="1" x14ac:dyDescent="0.25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25" customHeight="1" x14ac:dyDescent="0.25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25" customHeight="1" x14ac:dyDescent="0.25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25" customHeight="1" x14ac:dyDescent="0.25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25" customHeight="1" x14ac:dyDescent="0.25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25" customHeight="1" x14ac:dyDescent="0.25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25" customHeight="1" x14ac:dyDescent="0.25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25" customHeight="1" x14ac:dyDescent="0.25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25" customHeight="1" x14ac:dyDescent="0.25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25" customHeight="1" x14ac:dyDescent="0.25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25" customHeight="1" x14ac:dyDescent="0.25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25" customHeight="1" x14ac:dyDescent="0.25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25" customHeight="1" x14ac:dyDescent="0.25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25" customHeight="1" x14ac:dyDescent="0.25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25" customHeight="1" x14ac:dyDescent="0.25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25" customHeight="1" x14ac:dyDescent="0.25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25" customHeight="1" x14ac:dyDescent="0.25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25" customHeight="1" x14ac:dyDescent="0.25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25" customHeight="1" x14ac:dyDescent="0.25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25" customHeight="1" x14ac:dyDescent="0.25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25" customHeight="1" x14ac:dyDescent="0.25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25" customHeight="1" x14ac:dyDescent="0.25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25" customHeight="1" x14ac:dyDescent="0.25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25" customHeight="1" x14ac:dyDescent="0.25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25" customHeight="1" x14ac:dyDescent="0.25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25" customHeight="1" x14ac:dyDescent="0.25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25" customHeight="1" x14ac:dyDescent="0.25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25" customHeight="1" x14ac:dyDescent="0.25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25" customHeight="1" x14ac:dyDescent="0.25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25" customHeight="1" x14ac:dyDescent="0.25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25" customHeight="1" x14ac:dyDescent="0.25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25" customHeight="1" x14ac:dyDescent="0.25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25" customHeight="1" x14ac:dyDescent="0.25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25" customHeight="1" x14ac:dyDescent="0.25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25" customHeight="1" x14ac:dyDescent="0.25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25" customHeight="1" x14ac:dyDescent="0.25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25" customHeight="1" x14ac:dyDescent="0.25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25" customHeight="1" x14ac:dyDescent="0.25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25" customHeight="1" x14ac:dyDescent="0.25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25" customHeight="1" x14ac:dyDescent="0.25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25" customHeight="1" x14ac:dyDescent="0.25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25" customHeight="1" x14ac:dyDescent="0.25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25" customHeight="1" x14ac:dyDescent="0.25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25" customHeight="1" x14ac:dyDescent="0.25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25" customHeight="1" x14ac:dyDescent="0.25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25" customHeight="1" x14ac:dyDescent="0.25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25" customHeight="1" x14ac:dyDescent="0.25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25" customHeight="1" x14ac:dyDescent="0.25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25" customHeight="1" x14ac:dyDescent="0.25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25" customHeight="1" x14ac:dyDescent="0.25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25" customHeight="1" x14ac:dyDescent="0.25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25" customHeight="1" x14ac:dyDescent="0.25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25" customHeight="1" x14ac:dyDescent="0.25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25" customHeight="1" x14ac:dyDescent="0.25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25" customHeight="1" x14ac:dyDescent="0.25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25" customHeight="1" x14ac:dyDescent="0.25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25" customHeight="1" x14ac:dyDescent="0.25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25" customHeight="1" x14ac:dyDescent="0.25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25" customHeight="1" x14ac:dyDescent="0.25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25" customHeight="1" x14ac:dyDescent="0.25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25" customHeight="1" x14ac:dyDescent="0.25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25" customHeight="1" x14ac:dyDescent="0.25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25" customHeight="1" x14ac:dyDescent="0.25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25" customHeight="1" x14ac:dyDescent="0.25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25" customHeight="1" x14ac:dyDescent="0.25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25" customHeight="1" x14ac:dyDescent="0.25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25" customHeight="1" x14ac:dyDescent="0.25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25" customHeight="1" x14ac:dyDescent="0.25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25" customHeight="1" x14ac:dyDescent="0.25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25" customHeight="1" x14ac:dyDescent="0.25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25" customHeight="1" x14ac:dyDescent="0.25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25" customHeight="1" x14ac:dyDescent="0.25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25" customHeight="1" x14ac:dyDescent="0.25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25" customHeight="1" x14ac:dyDescent="0.25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25" customHeight="1" x14ac:dyDescent="0.25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25" customHeight="1" x14ac:dyDescent="0.25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25" customHeight="1" x14ac:dyDescent="0.25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25" customHeight="1" x14ac:dyDescent="0.25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25" customHeight="1" x14ac:dyDescent="0.25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25" customHeight="1" x14ac:dyDescent="0.25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25" customHeight="1" x14ac:dyDescent="0.25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25" customHeight="1" x14ac:dyDescent="0.25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25" customHeight="1" x14ac:dyDescent="0.25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25" customHeight="1" x14ac:dyDescent="0.25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25" customHeight="1" x14ac:dyDescent="0.25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25" customHeight="1" x14ac:dyDescent="0.25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5" customHeight="1" x14ac:dyDescent="0.25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 x14ac:dyDescent="0.25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 x14ac:dyDescent="0.25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 x14ac:dyDescent="0.25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 x14ac:dyDescent="0.25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 x14ac:dyDescent="0.25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 x14ac:dyDescent="0.25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 x14ac:dyDescent="0.25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 x14ac:dyDescent="0.25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 x14ac:dyDescent="0.25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 x14ac:dyDescent="0.25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 x14ac:dyDescent="0.25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 x14ac:dyDescent="0.25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25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25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25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25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25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25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25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25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25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25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25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25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25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25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25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25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25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25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25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25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25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25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25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25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25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25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25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25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25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25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25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25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25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 x14ac:dyDescent="0.25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Rj0Qz/7DZHONnZqyduBWwxY9KiTaJr6mwKARDDQHP3kEiTvzTetsLQtZrhHj2LM0rK/nDZAZgz50X4KyYGV2A==" saltValue="fdp4sJm5m5wQAPwMJSALdA==" spinCount="100000" sheet="1" formatCells="0" insertRows="0"/>
  <mergeCells count="21"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  <mergeCell ref="A15:A16"/>
    <mergeCell ref="B15:B16"/>
    <mergeCell ref="C15:D16"/>
    <mergeCell ref="E15:F16"/>
    <mergeCell ref="A13:A14"/>
  </mergeCells>
  <conditionalFormatting sqref="A1:A999 D1:E999 G1:N999">
    <cfRule type="expression" dxfId="199" priority="10">
      <formula>$C1="Option"</formula>
    </cfRule>
  </conditionalFormatting>
  <conditionalFormatting sqref="A19:N24 A25:O999">
    <cfRule type="expression" dxfId="198" priority="12">
      <formula>$F19="Fermeture"</formula>
    </cfRule>
    <cfRule type="expression" dxfId="197" priority="13">
      <formula>$F19="Modification"</formula>
    </cfRule>
    <cfRule type="expression" dxfId="196" priority="14">
      <formula>$F19="Création"</formula>
    </cfRule>
  </conditionalFormatting>
  <conditionalFormatting sqref="A1:O9 A10:E10 K10:O11 A11:D11 A12:O12 A13:H13 J13:O16 A14:F14 A15:H15 A16:F16 A17:O18">
    <cfRule type="expression" dxfId="195" priority="19">
      <formula>$F1="Modification"</formula>
    </cfRule>
    <cfRule type="expression" dxfId="194" priority="20">
      <formula>$F1="Création"</formula>
    </cfRule>
  </conditionalFormatting>
  <conditionalFormatting sqref="A1:O9 K10:O11 A12:O12 J13:O16 A17:O18 A10:E10 A11:D11 A13:H13 A14:F14 A15:H15 A16:F16">
    <cfRule type="expression" dxfId="193" priority="18">
      <formula>$F1="Fermeture"</formula>
    </cfRule>
  </conditionalFormatting>
  <conditionalFormatting sqref="N1:N999">
    <cfRule type="expression" dxfId="192" priority="11">
      <formula>$M1="Porteuse"</formula>
    </cfRule>
  </conditionalFormatting>
  <conditionalFormatting sqref="O19:O24">
    <cfRule type="expression" dxfId="191" priority="1">
      <formula>$F19="Fermeture"</formula>
    </cfRule>
    <cfRule type="expression" dxfId="190" priority="2">
      <formula>$F19="Modification"</formula>
    </cfRule>
    <cfRule type="expression" dxfId="189" priority="3">
      <formula>$F19="Création"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00" xr:uid="{00000000-0002-0000-0500-000002000000}">
      <formula1>List_NatureELP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300"/>
  <sheetViews>
    <sheetView zoomScale="70" zoomScaleNormal="70" workbookViewId="0">
      <pane ySplit="18" topLeftCell="A19" activePane="bottomLeft" state="frozen"/>
      <selection activeCell="D25" sqref="D25"/>
      <selection pane="bottomLeft" activeCell="M24" sqref="M24"/>
    </sheetView>
  </sheetViews>
  <sheetFormatPr baseColWidth="10" defaultRowHeight="15" x14ac:dyDescent="0.2"/>
  <cols>
    <col min="1" max="1" width="39" style="18" customWidth="1"/>
    <col min="2" max="2" width="50.6640625" style="18" customWidth="1"/>
    <col min="3" max="3" width="15.5" style="22" customWidth="1"/>
    <col min="4" max="4" width="20.83203125" style="18" customWidth="1"/>
    <col min="5" max="6" width="15.5" style="18" customWidth="1"/>
    <col min="7" max="7" width="25.1640625" style="18" customWidth="1"/>
    <col min="8" max="8" width="27.1640625" style="18" customWidth="1"/>
    <col min="9" max="9" width="35.33203125" style="18" customWidth="1"/>
    <col min="10" max="10" width="15.5" style="18" customWidth="1"/>
    <col min="11" max="11" width="40.6640625" style="18" customWidth="1"/>
    <col min="12" max="12" width="31.6640625" style="18" customWidth="1"/>
    <col min="13" max="14" width="22.33203125" style="18" customWidth="1"/>
    <col min="15" max="15" width="20.33203125" style="18" customWidth="1"/>
    <col min="16" max="16" width="21.5" style="18" bestFit="1" customWidth="1"/>
    <col min="17" max="18" width="17.83203125" style="18" customWidth="1"/>
    <col min="19" max="19" width="79.5" style="18" customWidth="1"/>
  </cols>
  <sheetData>
    <row r="1" spans="1:19" x14ac:dyDescent="0.2">
      <c r="A1" s="115"/>
      <c r="B1" s="115"/>
      <c r="C1" s="115"/>
      <c r="D1" s="115"/>
      <c r="E1" s="115"/>
      <c r="F1" s="115"/>
      <c r="G1" s="115"/>
      <c r="H1" s="115"/>
      <c r="I1" s="115"/>
      <c r="J1" s="38"/>
    </row>
    <row r="2" spans="1:19" x14ac:dyDescent="0.2">
      <c r="A2" s="115"/>
      <c r="B2" s="115"/>
      <c r="C2" s="115"/>
      <c r="D2" s="115"/>
      <c r="E2" s="115"/>
      <c r="F2" s="115"/>
      <c r="G2" s="115"/>
      <c r="H2" s="115"/>
      <c r="I2" s="115"/>
      <c r="J2" s="38"/>
    </row>
    <row r="3" spans="1:19" x14ac:dyDescent="0.2">
      <c r="A3" s="115"/>
      <c r="B3" s="115"/>
      <c r="C3" s="115"/>
      <c r="D3" s="115"/>
      <c r="E3" s="115"/>
      <c r="F3" s="115"/>
      <c r="G3" s="115"/>
      <c r="H3" s="115"/>
      <c r="I3" s="115"/>
      <c r="J3" s="38"/>
    </row>
    <row r="4" spans="1:19" x14ac:dyDescent="0.2">
      <c r="A4" s="115"/>
      <c r="B4" s="115"/>
      <c r="C4" s="115"/>
      <c r="D4" s="115"/>
      <c r="E4" s="115"/>
      <c r="F4" s="115"/>
      <c r="G4" s="115"/>
      <c r="H4" s="115"/>
      <c r="I4" s="115"/>
      <c r="J4" s="38"/>
    </row>
    <row r="5" spans="1:19" x14ac:dyDescent="0.2">
      <c r="A5" s="115"/>
      <c r="B5" s="115"/>
      <c r="C5" s="115"/>
      <c r="D5" s="115"/>
      <c r="E5" s="115"/>
      <c r="F5" s="115"/>
      <c r="G5" s="115"/>
      <c r="H5" s="115"/>
      <c r="I5" s="115"/>
      <c r="J5" s="38"/>
    </row>
    <row r="6" spans="1:19" x14ac:dyDescent="0.2">
      <c r="A6" s="115"/>
      <c r="B6" s="115"/>
      <c r="C6" s="115"/>
      <c r="D6" s="115"/>
      <c r="E6" s="115"/>
      <c r="F6" s="115"/>
      <c r="G6" s="115"/>
      <c r="H6" s="115"/>
      <c r="I6" s="115"/>
      <c r="J6" s="38"/>
    </row>
    <row r="7" spans="1:19" ht="14.5" customHeight="1" x14ac:dyDescent="0.2">
      <c r="A7" s="140" t="s">
        <v>204</v>
      </c>
      <c r="B7" s="139" t="str">
        <f>'Fiche Générale'!B2</f>
        <v>ODYSSEE</v>
      </c>
      <c r="C7" s="100" t="s">
        <v>68</v>
      </c>
      <c r="D7" s="100"/>
      <c r="E7" s="137" t="str">
        <f>'Fiche Générale'!B3</f>
        <v>Ville et environnements urbains</v>
      </c>
      <c r="F7" s="138"/>
      <c r="G7" s="100" t="s">
        <v>202</v>
      </c>
      <c r="H7" s="139" t="str">
        <f>'Fiche Générale'!B4</f>
        <v>-</v>
      </c>
      <c r="I7" s="139"/>
      <c r="J7" s="39"/>
      <c r="K7" s="23"/>
    </row>
    <row r="8" spans="1:19" ht="14.5" customHeight="1" x14ac:dyDescent="0.2">
      <c r="A8" s="141"/>
      <c r="B8" s="139"/>
      <c r="C8" s="100"/>
      <c r="D8" s="100"/>
      <c r="E8" s="137"/>
      <c r="F8" s="138"/>
      <c r="G8" s="100"/>
      <c r="H8" s="139"/>
      <c r="I8" s="139"/>
      <c r="J8" s="39"/>
      <c r="K8" s="23"/>
    </row>
    <row r="9" spans="1:19" ht="14.5" customHeight="1" x14ac:dyDescent="0.2">
      <c r="A9" s="141"/>
      <c r="B9" s="139"/>
      <c r="C9" s="100"/>
      <c r="D9" s="100"/>
      <c r="E9" s="137"/>
      <c r="F9" s="138"/>
      <c r="G9" s="100"/>
      <c r="H9" s="139"/>
      <c r="I9" s="139"/>
      <c r="J9" s="39"/>
      <c r="K9" s="23"/>
    </row>
    <row r="10" spans="1:19" ht="14.5" customHeight="1" x14ac:dyDescent="0.2">
      <c r="A10" s="141"/>
      <c r="B10" s="139"/>
      <c r="C10" s="101" t="s">
        <v>69</v>
      </c>
      <c r="D10" s="101"/>
      <c r="E10" s="108" t="str">
        <f>'Fiche Générale'!A12</f>
        <v>GEOPRAD</v>
      </c>
      <c r="F10" s="109"/>
      <c r="G10" s="109"/>
      <c r="H10" s="109"/>
      <c r="I10" s="110"/>
      <c r="J10" s="40"/>
      <c r="K10" s="23"/>
    </row>
    <row r="11" spans="1:19" ht="14.5" customHeight="1" x14ac:dyDescent="0.2">
      <c r="A11" s="142"/>
      <c r="B11" s="139"/>
      <c r="C11" s="101"/>
      <c r="D11" s="101"/>
      <c r="E11" s="111"/>
      <c r="F11" s="112"/>
      <c r="G11" s="112"/>
      <c r="H11" s="112"/>
      <c r="I11" s="113"/>
      <c r="J11" s="40"/>
      <c r="K11" s="23"/>
    </row>
    <row r="12" spans="1:19" x14ac:dyDescent="0.2">
      <c r="C12" s="18"/>
      <c r="I12" s="13"/>
      <c r="J12" s="13"/>
      <c r="M12" s="117" t="s">
        <v>47</v>
      </c>
      <c r="N12" s="118"/>
      <c r="O12" s="133"/>
      <c r="P12" s="117" t="s">
        <v>50</v>
      </c>
      <c r="Q12" s="118"/>
      <c r="R12" s="118"/>
      <c r="S12" s="133"/>
    </row>
    <row r="13" spans="1:19" x14ac:dyDescent="0.2">
      <c r="A13" s="121" t="s">
        <v>23</v>
      </c>
      <c r="B13" s="63" t="str">
        <f>'S2 Maquette'!B13:B14</f>
        <v xml:space="preserve">1ère année </v>
      </c>
      <c r="C13" s="63"/>
      <c r="D13" s="121" t="s">
        <v>25</v>
      </c>
      <c r="E13" s="123">
        <f>'S2 Maquette'!E13:F14</f>
        <v>0</v>
      </c>
      <c r="F13" s="123"/>
      <c r="G13" s="123"/>
      <c r="H13" s="116" t="s">
        <v>188</v>
      </c>
      <c r="I13" s="116"/>
      <c r="J13" s="41"/>
      <c r="M13" s="119"/>
      <c r="N13" s="120"/>
      <c r="O13" s="134"/>
      <c r="P13" s="119"/>
      <c r="Q13" s="120"/>
      <c r="R13" s="120"/>
      <c r="S13" s="134"/>
    </row>
    <row r="14" spans="1:19" x14ac:dyDescent="0.2">
      <c r="A14" s="122"/>
      <c r="B14" s="63"/>
      <c r="C14" s="63"/>
      <c r="D14" s="122"/>
      <c r="E14" s="123"/>
      <c r="F14" s="123"/>
      <c r="G14" s="123"/>
      <c r="H14" s="116"/>
      <c r="I14" s="116"/>
      <c r="J14" s="41"/>
      <c r="M14" s="116" t="s">
        <v>48</v>
      </c>
      <c r="N14" s="117" t="s">
        <v>49</v>
      </c>
      <c r="O14" s="133"/>
      <c r="P14" s="115"/>
      <c r="Q14" s="124"/>
      <c r="R14" s="127"/>
      <c r="S14" s="121"/>
    </row>
    <row r="15" spans="1:19" x14ac:dyDescent="0.2">
      <c r="A15" s="121" t="s">
        <v>24</v>
      </c>
      <c r="B15" s="65" t="str">
        <f>'S2 Maquette'!B15:B16</f>
        <v>Semestre 2</v>
      </c>
      <c r="C15" s="66"/>
      <c r="D15" s="121" t="s">
        <v>55</v>
      </c>
      <c r="E15" s="123">
        <f>'S2 Maquette'!E15:F16</f>
        <v>0</v>
      </c>
      <c r="F15" s="123"/>
      <c r="G15" s="123"/>
      <c r="H15" s="129" t="str">
        <f>'Fiche Générale'!B5</f>
        <v>Session Unique</v>
      </c>
      <c r="I15" s="130"/>
      <c r="J15" s="42"/>
      <c r="M15" s="116"/>
      <c r="N15" s="135"/>
      <c r="O15" s="136"/>
      <c r="P15" s="115"/>
      <c r="Q15" s="125"/>
      <c r="R15" s="127"/>
      <c r="S15" s="128"/>
    </row>
    <row r="16" spans="1:19" x14ac:dyDescent="0.2">
      <c r="A16" s="122"/>
      <c r="B16" s="68"/>
      <c r="C16" s="69"/>
      <c r="D16" s="122"/>
      <c r="E16" s="123"/>
      <c r="F16" s="123"/>
      <c r="G16" s="123"/>
      <c r="H16" s="131"/>
      <c r="I16" s="132"/>
      <c r="J16" s="42"/>
      <c r="M16" s="116"/>
      <c r="N16" s="135"/>
      <c r="O16" s="136"/>
      <c r="P16" s="115"/>
      <c r="Q16" s="125"/>
      <c r="R16" s="127"/>
      <c r="S16" s="128"/>
    </row>
    <row r="17" spans="1:19" x14ac:dyDescent="0.2">
      <c r="L17" s="19"/>
      <c r="M17" s="116"/>
      <c r="N17" s="119"/>
      <c r="O17" s="134"/>
      <c r="P17" s="115"/>
      <c r="Q17" s="126"/>
      <c r="R17" s="127"/>
      <c r="S17" s="122"/>
    </row>
    <row r="18" spans="1:19" ht="59.5" customHeight="1" x14ac:dyDescent="0.2">
      <c r="A18" s="3" t="s">
        <v>36</v>
      </c>
      <c r="B18" s="43" t="s">
        <v>35</v>
      </c>
      <c r="C18" s="3" t="s">
        <v>26</v>
      </c>
      <c r="D18" s="3" t="s">
        <v>37</v>
      </c>
      <c r="E18" s="3" t="s">
        <v>38</v>
      </c>
      <c r="F18" s="3" t="s">
        <v>39</v>
      </c>
      <c r="G18" s="3" t="s">
        <v>199</v>
      </c>
      <c r="H18" s="3" t="s">
        <v>40</v>
      </c>
      <c r="I18" s="3" t="s">
        <v>41</v>
      </c>
      <c r="J18" s="3" t="s">
        <v>198</v>
      </c>
      <c r="K18" s="3" t="s">
        <v>42</v>
      </c>
      <c r="L18" s="3" t="s">
        <v>43</v>
      </c>
      <c r="M18" s="3" t="s">
        <v>44</v>
      </c>
      <c r="N18" s="3" t="s">
        <v>35</v>
      </c>
      <c r="O18" s="3" t="s">
        <v>45</v>
      </c>
      <c r="P18" s="3" t="s">
        <v>51</v>
      </c>
      <c r="Q18" s="3" t="s">
        <v>35</v>
      </c>
      <c r="R18" s="3" t="s">
        <v>45</v>
      </c>
      <c r="S18" s="4" t="s">
        <v>46</v>
      </c>
    </row>
    <row r="19" spans="1:19" ht="30.75" customHeight="1" x14ac:dyDescent="0.2">
      <c r="A19" s="47" t="str">
        <f>'S2 Maquette'!B19</f>
        <v>Modélisation</v>
      </c>
      <c r="B19" s="47" t="str">
        <f>'S2 Maquette'!C19</f>
        <v>UE</v>
      </c>
      <c r="C19" s="46">
        <f>'S2 Maquette'!F19</f>
        <v>0</v>
      </c>
      <c r="D19" s="7">
        <v>1</v>
      </c>
      <c r="E19" s="7" t="s">
        <v>467</v>
      </c>
      <c r="F19" s="7" t="s">
        <v>467</v>
      </c>
      <c r="G19" s="44" t="s">
        <v>467</v>
      </c>
      <c r="H19" s="44" t="s">
        <v>467</v>
      </c>
      <c r="I19" s="44" t="s">
        <v>467</v>
      </c>
      <c r="J19" s="44">
        <v>8</v>
      </c>
      <c r="K19" s="44"/>
      <c r="L19" s="44"/>
      <c r="M19" s="54">
        <v>2</v>
      </c>
      <c r="N19" s="44"/>
      <c r="O19" s="44"/>
      <c r="P19" s="44"/>
      <c r="Q19" s="44"/>
      <c r="R19" s="44"/>
      <c r="S19" s="12"/>
    </row>
    <row r="20" spans="1:19" ht="30.75" customHeight="1" x14ac:dyDescent="0.2">
      <c r="A20" s="47" t="str">
        <f>'S2 Maquette'!B20</f>
        <v>Modélisation spatiale</v>
      </c>
      <c r="B20" s="47" t="str">
        <f>'S2 Maquette'!C20</f>
        <v>ECUE</v>
      </c>
      <c r="C20" s="46">
        <f>'S2 Maquette'!F20</f>
        <v>0</v>
      </c>
      <c r="D20" s="7">
        <v>1</v>
      </c>
      <c r="E20" s="7" t="s">
        <v>467</v>
      </c>
      <c r="F20" s="7" t="s">
        <v>467</v>
      </c>
      <c r="G20" s="44" t="s">
        <v>467</v>
      </c>
      <c r="H20" s="44" t="s">
        <v>467</v>
      </c>
      <c r="I20" s="44" t="s">
        <v>467</v>
      </c>
      <c r="J20" s="57"/>
      <c r="K20" s="56" t="s">
        <v>2</v>
      </c>
      <c r="L20" s="56"/>
      <c r="M20" s="54">
        <v>2</v>
      </c>
      <c r="N20" s="56" t="s">
        <v>8</v>
      </c>
      <c r="O20" s="56"/>
      <c r="P20" s="44" t="s">
        <v>2</v>
      </c>
      <c r="Q20" s="44"/>
      <c r="R20" s="44"/>
      <c r="S20" s="12"/>
    </row>
    <row r="21" spans="1:19" ht="30.75" customHeight="1" x14ac:dyDescent="0.2">
      <c r="A21" s="47" t="str">
        <f>'S2 Maquette'!B21</f>
        <v>Automates cellulaires</v>
      </c>
      <c r="B21" s="47" t="str">
        <f>'S2 Maquette'!C21</f>
        <v>ECUE</v>
      </c>
      <c r="C21" s="46">
        <f>'S2 Maquette'!F21</f>
        <v>0</v>
      </c>
      <c r="D21" s="7">
        <v>1</v>
      </c>
      <c r="E21" s="7" t="s">
        <v>467</v>
      </c>
      <c r="F21" s="7" t="s">
        <v>467</v>
      </c>
      <c r="G21" s="44" t="s">
        <v>467</v>
      </c>
      <c r="H21" s="44" t="s">
        <v>467</v>
      </c>
      <c r="I21" s="44" t="s">
        <v>467</v>
      </c>
      <c r="J21" s="57"/>
      <c r="K21" s="56" t="s">
        <v>2</v>
      </c>
      <c r="L21" s="56"/>
      <c r="M21" s="54">
        <v>2</v>
      </c>
      <c r="N21" s="56" t="s">
        <v>8</v>
      </c>
      <c r="O21" s="56"/>
      <c r="P21" s="44"/>
      <c r="Q21" s="44"/>
      <c r="R21" s="44"/>
      <c r="S21" s="12"/>
    </row>
    <row r="22" spans="1:19" ht="30.75" customHeight="1" x14ac:dyDescent="0.2">
      <c r="A22" s="47" t="str">
        <f>'S2 Maquette'!B22</f>
        <v>Outils de l'urbanisme</v>
      </c>
      <c r="B22" s="47" t="str">
        <f>'S2 Maquette'!C22</f>
        <v>UE</v>
      </c>
      <c r="C22" s="46">
        <f>'S2 Maquette'!F22</f>
        <v>0</v>
      </c>
      <c r="D22" s="7">
        <v>1</v>
      </c>
      <c r="E22" s="7" t="s">
        <v>467</v>
      </c>
      <c r="F22" s="7" t="s">
        <v>467</v>
      </c>
      <c r="G22" s="44" t="s">
        <v>467</v>
      </c>
      <c r="H22" s="44" t="s">
        <v>467</v>
      </c>
      <c r="I22" s="44" t="s">
        <v>467</v>
      </c>
      <c r="J22" s="44">
        <v>8</v>
      </c>
      <c r="K22" s="44"/>
      <c r="L22" s="44"/>
      <c r="M22" s="54">
        <v>2</v>
      </c>
      <c r="N22" s="44"/>
      <c r="O22" s="44"/>
      <c r="P22" s="44"/>
      <c r="Q22" s="44"/>
      <c r="R22" s="44"/>
      <c r="S22" s="12"/>
    </row>
    <row r="23" spans="1:19" ht="30.75" customHeight="1" x14ac:dyDescent="0.2">
      <c r="A23" s="47" t="str">
        <f>'S2 Maquette'!B23</f>
        <v>Diagnostic urbain</v>
      </c>
      <c r="B23" s="47" t="str">
        <f>'S2 Maquette'!C23</f>
        <v>ECUE</v>
      </c>
      <c r="C23" s="46">
        <f>'S2 Maquette'!F23</f>
        <v>0</v>
      </c>
      <c r="D23" s="7">
        <v>1</v>
      </c>
      <c r="E23" s="7" t="s">
        <v>467</v>
      </c>
      <c r="F23" s="7" t="s">
        <v>467</v>
      </c>
      <c r="G23" s="44" t="s">
        <v>467</v>
      </c>
      <c r="H23" s="44" t="s">
        <v>467</v>
      </c>
      <c r="I23" s="44" t="s">
        <v>467</v>
      </c>
      <c r="J23" s="57"/>
      <c r="K23" s="44" t="s">
        <v>1</v>
      </c>
      <c r="L23" s="44"/>
      <c r="M23" s="44">
        <v>2</v>
      </c>
      <c r="N23" s="44"/>
      <c r="O23" s="44"/>
      <c r="P23" s="44"/>
      <c r="Q23" s="44"/>
      <c r="R23" s="44"/>
      <c r="S23" s="12"/>
    </row>
    <row r="24" spans="1:19" ht="30.75" customHeight="1" x14ac:dyDescent="0.2">
      <c r="A24" s="47" t="str">
        <f>'S2 Maquette'!B24</f>
        <v>Droit de l'urbanisme</v>
      </c>
      <c r="B24" s="47" t="str">
        <f>'S2 Maquette'!C24</f>
        <v>ECUE</v>
      </c>
      <c r="C24" s="46">
        <f>'S2 Maquette'!F24</f>
        <v>0</v>
      </c>
      <c r="D24" s="7">
        <v>1</v>
      </c>
      <c r="E24" s="7" t="s">
        <v>467</v>
      </c>
      <c r="F24" s="7" t="s">
        <v>467</v>
      </c>
      <c r="G24" s="44" t="s">
        <v>467</v>
      </c>
      <c r="H24" s="44" t="s">
        <v>467</v>
      </c>
      <c r="I24" s="44" t="s">
        <v>467</v>
      </c>
      <c r="J24" s="57"/>
      <c r="K24" s="56" t="s">
        <v>2</v>
      </c>
      <c r="L24" s="56"/>
      <c r="M24" s="54">
        <v>2</v>
      </c>
      <c r="N24" s="56" t="s">
        <v>8</v>
      </c>
      <c r="O24" s="56"/>
      <c r="P24" s="44"/>
      <c r="Q24" s="44"/>
      <c r="R24" s="44"/>
      <c r="S24" s="12"/>
    </row>
    <row r="25" spans="1:19" ht="30.75" customHeight="1" x14ac:dyDescent="0.2">
      <c r="A25" s="47" t="str">
        <f>'S2 Maquette'!B25</f>
        <v>Switch ODYSSEE S2</v>
      </c>
      <c r="B25" s="47" t="str">
        <f>'S2 Maquette'!C25</f>
        <v>UE</v>
      </c>
      <c r="C25" s="46">
        <f>'S2 Maquette'!F25</f>
        <v>0</v>
      </c>
      <c r="D25" s="7">
        <v>1</v>
      </c>
      <c r="E25" s="7" t="s">
        <v>467</v>
      </c>
      <c r="F25" s="7" t="s">
        <v>467</v>
      </c>
      <c r="G25" s="44" t="s">
        <v>467</v>
      </c>
      <c r="H25" s="44" t="s">
        <v>467</v>
      </c>
      <c r="I25" s="44" t="s">
        <v>467</v>
      </c>
      <c r="J25" s="61">
        <v>8</v>
      </c>
      <c r="K25" s="44"/>
      <c r="L25" s="44"/>
      <c r="M25" s="44"/>
      <c r="N25" s="44"/>
      <c r="O25" s="44"/>
      <c r="P25" s="44"/>
      <c r="Q25" s="44"/>
      <c r="R25" s="44"/>
      <c r="S25" s="12"/>
    </row>
    <row r="26" spans="1:19" ht="30.75" customHeight="1" x14ac:dyDescent="0.2">
      <c r="A26" s="47" t="str">
        <f>'S2 Maquette'!B26</f>
        <v>Stage</v>
      </c>
      <c r="B26" s="47" t="str">
        <f>'S2 Maquette'!C26</f>
        <v>UE</v>
      </c>
      <c r="C26" s="46">
        <f>'S2 Maquette'!F26</f>
        <v>0</v>
      </c>
      <c r="D26" s="7">
        <v>4</v>
      </c>
      <c r="E26" s="7" t="s">
        <v>467</v>
      </c>
      <c r="F26" s="7" t="s">
        <v>467</v>
      </c>
      <c r="G26" s="44" t="s">
        <v>467</v>
      </c>
      <c r="H26" s="44" t="s">
        <v>467</v>
      </c>
      <c r="I26" s="44" t="s">
        <v>467</v>
      </c>
      <c r="J26" s="44">
        <v>8</v>
      </c>
      <c r="K26" s="44"/>
      <c r="L26" s="44"/>
      <c r="M26" s="54">
        <v>2</v>
      </c>
      <c r="N26" s="44"/>
      <c r="O26" s="44"/>
      <c r="P26" s="44"/>
      <c r="Q26" s="44"/>
      <c r="R26" s="44"/>
      <c r="S26" s="12"/>
    </row>
    <row r="27" spans="1:19" ht="30.75" customHeight="1" x14ac:dyDescent="0.2">
      <c r="A27" s="47">
        <f>'S2 Maquette'!B27</f>
        <v>0</v>
      </c>
      <c r="B27" s="47">
        <f>'S2 Maquette'!C27</f>
        <v>0</v>
      </c>
      <c r="C27" s="46">
        <f>'S2 Maquette'!F27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</row>
    <row r="28" spans="1:19" ht="30.75" customHeight="1" x14ac:dyDescent="0.2">
      <c r="A28" s="47">
        <f>'S2 Maquette'!B28</f>
        <v>0</v>
      </c>
      <c r="B28" s="47">
        <f>'S2 Maquette'!C28</f>
        <v>0</v>
      </c>
      <c r="C28" s="46">
        <f>'S2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</row>
    <row r="29" spans="1:19" ht="30.75" customHeight="1" x14ac:dyDescent="0.2">
      <c r="A29" s="47">
        <f>'S2 Maquette'!B29</f>
        <v>0</v>
      </c>
      <c r="B29" s="47">
        <f>'S2 Maquette'!C29</f>
        <v>0</v>
      </c>
      <c r="C29" s="46">
        <f>'S2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</row>
    <row r="30" spans="1:19" ht="30.75" customHeight="1" x14ac:dyDescent="0.2">
      <c r="A30" s="47">
        <f>'S2 Maquette'!B30</f>
        <v>0</v>
      </c>
      <c r="B30" s="47">
        <f>'S2 Maquette'!C30</f>
        <v>0</v>
      </c>
      <c r="C30" s="46">
        <f>'S2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</row>
    <row r="31" spans="1:19" ht="30.75" customHeight="1" x14ac:dyDescent="0.2">
      <c r="A31" s="47">
        <f>'S2 Maquette'!B31</f>
        <v>0</v>
      </c>
      <c r="B31" s="47">
        <f>'S2 Maquette'!C31</f>
        <v>0</v>
      </c>
      <c r="C31" s="46">
        <f>'S2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</row>
    <row r="32" spans="1:19" ht="30.75" customHeight="1" x14ac:dyDescent="0.2">
      <c r="A32" s="47">
        <f>'S2 Maquette'!B32</f>
        <v>0</v>
      </c>
      <c r="B32" s="47">
        <f>'S2 Maquette'!C32</f>
        <v>0</v>
      </c>
      <c r="C32" s="46">
        <f>'S2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</row>
    <row r="33" spans="1:19" ht="30.75" customHeight="1" x14ac:dyDescent="0.2">
      <c r="A33" s="47">
        <f>'S2 Maquette'!B33</f>
        <v>0</v>
      </c>
      <c r="B33" s="47">
        <f>'S2 Maquette'!C33</f>
        <v>0</v>
      </c>
      <c r="C33" s="46">
        <f>'S2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</row>
    <row r="34" spans="1:19" ht="30.75" customHeight="1" x14ac:dyDescent="0.2">
      <c r="A34" s="47">
        <f>'S2 Maquette'!B34</f>
        <v>0</v>
      </c>
      <c r="B34" s="47">
        <f>'S2 Maquette'!C34</f>
        <v>0</v>
      </c>
      <c r="C34" s="46">
        <f>'S2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</row>
    <row r="35" spans="1:19" ht="30.75" customHeight="1" x14ac:dyDescent="0.2">
      <c r="A35" s="47">
        <f>'S2 Maquette'!B35</f>
        <v>0</v>
      </c>
      <c r="B35" s="47">
        <f>'S2 Maquette'!C35</f>
        <v>0</v>
      </c>
      <c r="C35" s="46">
        <f>'S2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</row>
    <row r="36" spans="1:19" ht="30.75" customHeight="1" x14ac:dyDescent="0.2">
      <c r="A36" s="47">
        <f>'S2 Maquette'!B36</f>
        <v>0</v>
      </c>
      <c r="B36" s="47">
        <f>'S2 Maquette'!C36</f>
        <v>0</v>
      </c>
      <c r="C36" s="46">
        <f>'S2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</row>
    <row r="37" spans="1:19" ht="30.75" customHeight="1" x14ac:dyDescent="0.2">
      <c r="A37" s="47">
        <f>'S2 Maquette'!B37</f>
        <v>0</v>
      </c>
      <c r="B37" s="47">
        <f>'S2 Maquette'!C37</f>
        <v>0</v>
      </c>
      <c r="C37" s="46">
        <f>'S2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</row>
    <row r="38" spans="1:19" ht="30.75" customHeight="1" x14ac:dyDescent="0.2">
      <c r="A38" s="47">
        <f>'S2 Maquette'!B38</f>
        <v>0</v>
      </c>
      <c r="B38" s="47">
        <f>'S2 Maquette'!C38</f>
        <v>0</v>
      </c>
      <c r="C38" s="46">
        <f>'S2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</row>
    <row r="39" spans="1:19" ht="30.75" customHeight="1" x14ac:dyDescent="0.2">
      <c r="A39" s="47">
        <f>'S2 Maquette'!B39</f>
        <v>0</v>
      </c>
      <c r="B39" s="47">
        <f>'S2 Maquette'!C39</f>
        <v>0</v>
      </c>
      <c r="C39" s="46">
        <f>'S2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75" customHeight="1" x14ac:dyDescent="0.2">
      <c r="A40" s="47">
        <f>'S2 Maquette'!B40</f>
        <v>0</v>
      </c>
      <c r="B40" s="47">
        <f>'S2 Maquette'!C40</f>
        <v>0</v>
      </c>
      <c r="C40" s="46">
        <f>'S2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75" customHeight="1" x14ac:dyDescent="0.2">
      <c r="A41" s="47">
        <f>'S2 Maquette'!B41</f>
        <v>0</v>
      </c>
      <c r="B41" s="47">
        <f>'S2 Maquette'!C41</f>
        <v>0</v>
      </c>
      <c r="C41" s="46">
        <f>'S2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75" customHeight="1" x14ac:dyDescent="0.2">
      <c r="A42" s="47">
        <f>'S2 Maquette'!B42</f>
        <v>0</v>
      </c>
      <c r="B42" s="47">
        <f>'S2 Maquette'!C42</f>
        <v>0</v>
      </c>
      <c r="C42" s="46">
        <f>'S2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75" customHeight="1" x14ac:dyDescent="0.2">
      <c r="A43" s="47">
        <f>'S2 Maquette'!B43</f>
        <v>0</v>
      </c>
      <c r="B43" s="47">
        <f>'S2 Maquette'!C43</f>
        <v>0</v>
      </c>
      <c r="C43" s="46">
        <f>'S2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75" customHeight="1" x14ac:dyDescent="0.2">
      <c r="A44" s="47">
        <f>'S2 Maquette'!B44</f>
        <v>0</v>
      </c>
      <c r="B44" s="47">
        <f>'S2 Maquette'!C44</f>
        <v>0</v>
      </c>
      <c r="C44" s="46">
        <f>'S2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75" customHeight="1" x14ac:dyDescent="0.2">
      <c r="A45" s="47">
        <f>'S2 Maquette'!B45</f>
        <v>0</v>
      </c>
      <c r="B45" s="47">
        <f>'S2 Maquette'!C45</f>
        <v>0</v>
      </c>
      <c r="C45" s="46">
        <f>'S2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75" customHeight="1" x14ac:dyDescent="0.2">
      <c r="A46" s="47">
        <f>'S2 Maquette'!B46</f>
        <v>0</v>
      </c>
      <c r="B46" s="47">
        <f>'S2 Maquette'!C46</f>
        <v>0</v>
      </c>
      <c r="C46" s="46">
        <f>'S2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75" customHeight="1" x14ac:dyDescent="0.2">
      <c r="A47" s="47">
        <f>'S2 Maquette'!B47</f>
        <v>0</v>
      </c>
      <c r="B47" s="47">
        <f>'S2 Maquette'!C47</f>
        <v>0</v>
      </c>
      <c r="C47" s="46">
        <f>'S2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75" customHeight="1" x14ac:dyDescent="0.2">
      <c r="A48" s="47">
        <f>'S2 Maquette'!B48</f>
        <v>0</v>
      </c>
      <c r="B48" s="47">
        <f>'S2 Maquette'!C48</f>
        <v>0</v>
      </c>
      <c r="C48" s="46">
        <f>'S2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75" customHeight="1" x14ac:dyDescent="0.2">
      <c r="A49" s="47">
        <f>'S2 Maquette'!B49</f>
        <v>0</v>
      </c>
      <c r="B49" s="47">
        <f>'S2 Maquette'!C49</f>
        <v>0</v>
      </c>
      <c r="C49" s="46">
        <f>'S2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75" customHeight="1" x14ac:dyDescent="0.2">
      <c r="A50" s="47">
        <f>'S2 Maquette'!B50</f>
        <v>0</v>
      </c>
      <c r="B50" s="47">
        <f>'S2 Maquette'!C50</f>
        <v>0</v>
      </c>
      <c r="C50" s="46">
        <f>'S2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75" customHeight="1" x14ac:dyDescent="0.2">
      <c r="A51" s="47">
        <f>'S2 Maquette'!B51</f>
        <v>0</v>
      </c>
      <c r="B51" s="47">
        <f>'S2 Maquette'!C51</f>
        <v>0</v>
      </c>
      <c r="C51" s="46">
        <f>'S2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75" customHeight="1" x14ac:dyDescent="0.2">
      <c r="A52" s="47">
        <f>'S2 Maquette'!B52</f>
        <v>0</v>
      </c>
      <c r="B52" s="47">
        <f>'S2 Maquette'!C52</f>
        <v>0</v>
      </c>
      <c r="C52" s="46">
        <f>'S2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75" customHeight="1" x14ac:dyDescent="0.2">
      <c r="A53" s="47">
        <f>'S2 Maquette'!B53</f>
        <v>0</v>
      </c>
      <c r="B53" s="47">
        <f>'S2 Maquette'!C53</f>
        <v>0</v>
      </c>
      <c r="C53" s="46">
        <f>'S2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75" customHeight="1" x14ac:dyDescent="0.2">
      <c r="A54" s="47">
        <f>'S2 Maquette'!B54</f>
        <v>0</v>
      </c>
      <c r="B54" s="47">
        <f>'S2 Maquette'!C54</f>
        <v>0</v>
      </c>
      <c r="C54" s="46">
        <f>'S2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75" customHeight="1" x14ac:dyDescent="0.2">
      <c r="A55" s="47">
        <f>'S2 Maquette'!B55</f>
        <v>0</v>
      </c>
      <c r="B55" s="47">
        <f>'S2 Maquette'!C55</f>
        <v>0</v>
      </c>
      <c r="C55" s="46">
        <f>'S2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75" customHeight="1" x14ac:dyDescent="0.2">
      <c r="A56" s="47">
        <f>'S2 Maquette'!B56</f>
        <v>0</v>
      </c>
      <c r="B56" s="47">
        <f>'S2 Maquette'!C56</f>
        <v>0</v>
      </c>
      <c r="C56" s="46">
        <f>'S2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75" customHeight="1" x14ac:dyDescent="0.2">
      <c r="A57" s="47">
        <f>'S2 Maquette'!B57</f>
        <v>0</v>
      </c>
      <c r="B57" s="47">
        <f>'S2 Maquette'!C57</f>
        <v>0</v>
      </c>
      <c r="C57" s="46">
        <f>'S2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75" customHeight="1" x14ac:dyDescent="0.2">
      <c r="A58" s="47">
        <f>'S2 Maquette'!B58</f>
        <v>0</v>
      </c>
      <c r="B58" s="47">
        <f>'S2 Maquette'!C58</f>
        <v>0</v>
      </c>
      <c r="C58" s="46">
        <f>'S2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75" customHeight="1" x14ac:dyDescent="0.2">
      <c r="A59" s="47">
        <f>'S2 Maquette'!B59</f>
        <v>0</v>
      </c>
      <c r="B59" s="47">
        <f>'S2 Maquette'!C59</f>
        <v>0</v>
      </c>
      <c r="C59" s="46">
        <f>'S2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75" customHeight="1" x14ac:dyDescent="0.2">
      <c r="A60" s="47">
        <f>'S2 Maquette'!B60</f>
        <v>0</v>
      </c>
      <c r="B60" s="47">
        <f>'S2 Maquette'!C60</f>
        <v>0</v>
      </c>
      <c r="C60" s="46">
        <f>'S2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75" customHeight="1" x14ac:dyDescent="0.2">
      <c r="A61" s="47">
        <f>'S2 Maquette'!B61</f>
        <v>0</v>
      </c>
      <c r="B61" s="47">
        <f>'S2 Maquette'!C61</f>
        <v>0</v>
      </c>
      <c r="C61" s="46">
        <f>'S2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75" customHeight="1" x14ac:dyDescent="0.2">
      <c r="A62" s="47">
        <f>'S2 Maquette'!B62</f>
        <v>0</v>
      </c>
      <c r="B62" s="47">
        <f>'S2 Maquette'!C62</f>
        <v>0</v>
      </c>
      <c r="C62" s="46">
        <f>'S2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75" customHeight="1" x14ac:dyDescent="0.2">
      <c r="A63" s="47">
        <f>'S2 Maquette'!B63</f>
        <v>0</v>
      </c>
      <c r="B63" s="47">
        <f>'S2 Maquette'!C63</f>
        <v>0</v>
      </c>
      <c r="C63" s="46">
        <f>'S2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75" customHeight="1" x14ac:dyDescent="0.2">
      <c r="A64" s="47">
        <f>'S2 Maquette'!B64</f>
        <v>0</v>
      </c>
      <c r="B64" s="47">
        <f>'S2 Maquette'!C64</f>
        <v>0</v>
      </c>
      <c r="C64" s="46">
        <f>'S2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75" customHeight="1" x14ac:dyDescent="0.2">
      <c r="A65" s="47">
        <f>'S2 Maquette'!B65</f>
        <v>0</v>
      </c>
      <c r="B65" s="47">
        <f>'S2 Maquette'!C65</f>
        <v>0</v>
      </c>
      <c r="C65" s="46">
        <f>'S2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75" customHeight="1" x14ac:dyDescent="0.2">
      <c r="A66" s="47">
        <f>'S2 Maquette'!B66</f>
        <v>0</v>
      </c>
      <c r="B66" s="47">
        <f>'S2 Maquette'!C66</f>
        <v>0</v>
      </c>
      <c r="C66" s="46">
        <f>'S2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75" customHeight="1" x14ac:dyDescent="0.2">
      <c r="A67" s="47">
        <f>'S2 Maquette'!B67</f>
        <v>0</v>
      </c>
      <c r="B67" s="47">
        <f>'S2 Maquette'!C67</f>
        <v>0</v>
      </c>
      <c r="C67" s="46">
        <f>'S2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75" customHeight="1" x14ac:dyDescent="0.2">
      <c r="A68" s="47">
        <f>'S2 Maquette'!B68</f>
        <v>0</v>
      </c>
      <c r="B68" s="47">
        <f>'S2 Maquette'!C68</f>
        <v>0</v>
      </c>
      <c r="C68" s="46">
        <f>'S2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75" customHeight="1" x14ac:dyDescent="0.2">
      <c r="A69" s="47">
        <f>'S2 Maquette'!B69</f>
        <v>0</v>
      </c>
      <c r="B69" s="47">
        <f>'S2 Maquette'!C69</f>
        <v>0</v>
      </c>
      <c r="C69" s="46">
        <f>'S2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75" customHeight="1" x14ac:dyDescent="0.2">
      <c r="A70" s="47">
        <f>'S2 Maquette'!B70</f>
        <v>0</v>
      </c>
      <c r="B70" s="47">
        <f>'S2 Maquette'!C70</f>
        <v>0</v>
      </c>
      <c r="C70" s="46">
        <f>'S2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75" customHeight="1" x14ac:dyDescent="0.2">
      <c r="A71" s="47">
        <f>'S2 Maquette'!B71</f>
        <v>0</v>
      </c>
      <c r="B71" s="47">
        <f>'S2 Maquette'!C71</f>
        <v>0</v>
      </c>
      <c r="C71" s="46">
        <f>'S2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75" customHeight="1" x14ac:dyDescent="0.2">
      <c r="A72" s="47">
        <f>'S2 Maquette'!B72</f>
        <v>0</v>
      </c>
      <c r="B72" s="47">
        <f>'S2 Maquette'!C72</f>
        <v>0</v>
      </c>
      <c r="C72" s="46">
        <f>'S2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75" customHeight="1" x14ac:dyDescent="0.2">
      <c r="A73" s="47">
        <f>'S2 Maquette'!B73</f>
        <v>0</v>
      </c>
      <c r="B73" s="47">
        <f>'S2 Maquette'!C73</f>
        <v>0</v>
      </c>
      <c r="C73" s="46">
        <f>'S2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75" customHeight="1" x14ac:dyDescent="0.2">
      <c r="A74" s="47">
        <f>'S2 Maquette'!B74</f>
        <v>0</v>
      </c>
      <c r="B74" s="47">
        <f>'S2 Maquette'!C74</f>
        <v>0</v>
      </c>
      <c r="C74" s="46">
        <f>'S2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75" customHeight="1" x14ac:dyDescent="0.2">
      <c r="A75" s="47">
        <f>'S2 Maquette'!B75</f>
        <v>0</v>
      </c>
      <c r="B75" s="47">
        <f>'S2 Maquette'!C75</f>
        <v>0</v>
      </c>
      <c r="C75" s="46">
        <f>'S2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75" customHeight="1" x14ac:dyDescent="0.2">
      <c r="A76" s="47">
        <f>'S2 Maquette'!B76</f>
        <v>0</v>
      </c>
      <c r="B76" s="47">
        <f>'S2 Maquette'!C76</f>
        <v>0</v>
      </c>
      <c r="C76" s="46">
        <f>'S2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75" customHeight="1" x14ac:dyDescent="0.2">
      <c r="A77" s="47">
        <f>'S2 Maquette'!B77</f>
        <v>0</v>
      </c>
      <c r="B77" s="47">
        <f>'S2 Maquette'!C77</f>
        <v>0</v>
      </c>
      <c r="C77" s="46">
        <f>'S2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75" customHeight="1" x14ac:dyDescent="0.2">
      <c r="A78" s="47">
        <f>'S2 Maquette'!B78</f>
        <v>0</v>
      </c>
      <c r="B78" s="47">
        <f>'S2 Maquette'!C78</f>
        <v>0</v>
      </c>
      <c r="C78" s="46">
        <f>'S2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75" customHeight="1" x14ac:dyDescent="0.2">
      <c r="A79" s="47">
        <f>'S2 Maquette'!B79</f>
        <v>0</v>
      </c>
      <c r="B79" s="47">
        <f>'S2 Maquette'!C79</f>
        <v>0</v>
      </c>
      <c r="C79" s="46">
        <f>'S2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75" customHeight="1" x14ac:dyDescent="0.2">
      <c r="A80" s="47">
        <f>'S2 Maquette'!B80</f>
        <v>0</v>
      </c>
      <c r="B80" s="47">
        <f>'S2 Maquette'!C80</f>
        <v>0</v>
      </c>
      <c r="C80" s="46">
        <f>'S2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75" customHeight="1" x14ac:dyDescent="0.2">
      <c r="A81" s="47">
        <f>'S2 Maquette'!B81</f>
        <v>0</v>
      </c>
      <c r="B81" s="47">
        <f>'S2 Maquette'!C81</f>
        <v>0</v>
      </c>
      <c r="C81" s="46">
        <f>'S2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75" customHeight="1" x14ac:dyDescent="0.2">
      <c r="A82" s="47">
        <f>'S2 Maquette'!B82</f>
        <v>0</v>
      </c>
      <c r="B82" s="47">
        <f>'S2 Maquette'!C82</f>
        <v>0</v>
      </c>
      <c r="C82" s="46">
        <f>'S2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75" customHeight="1" x14ac:dyDescent="0.2">
      <c r="A83" s="47">
        <f>'S2 Maquette'!B83</f>
        <v>0</v>
      </c>
      <c r="B83" s="47">
        <f>'S2 Maquette'!C83</f>
        <v>0</v>
      </c>
      <c r="C83" s="46">
        <f>'S2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75" customHeight="1" x14ac:dyDescent="0.2">
      <c r="A84" s="47">
        <f>'S2 Maquette'!B84</f>
        <v>0</v>
      </c>
      <c r="B84" s="47">
        <f>'S2 Maquette'!C84</f>
        <v>0</v>
      </c>
      <c r="C84" s="46">
        <f>'S2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75" customHeight="1" x14ac:dyDescent="0.2">
      <c r="A85" s="47">
        <f>'S2 Maquette'!B85</f>
        <v>0</v>
      </c>
      <c r="B85" s="47">
        <f>'S2 Maquette'!C85</f>
        <v>0</v>
      </c>
      <c r="C85" s="46">
        <f>'S2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75" customHeight="1" x14ac:dyDescent="0.2">
      <c r="A86" s="47">
        <f>'S2 Maquette'!B86</f>
        <v>0</v>
      </c>
      <c r="B86" s="47">
        <f>'S2 Maquette'!C86</f>
        <v>0</v>
      </c>
      <c r="C86" s="46">
        <f>'S2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75" customHeight="1" x14ac:dyDescent="0.2">
      <c r="A87" s="47">
        <f>'S2 Maquette'!B87</f>
        <v>0</v>
      </c>
      <c r="B87" s="47">
        <f>'S2 Maquette'!C87</f>
        <v>0</v>
      </c>
      <c r="C87" s="46">
        <f>'S2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75" customHeight="1" x14ac:dyDescent="0.2">
      <c r="A88" s="47">
        <f>'S2 Maquette'!B88</f>
        <v>0</v>
      </c>
      <c r="B88" s="47">
        <f>'S2 Maquette'!C88</f>
        <v>0</v>
      </c>
      <c r="C88" s="46">
        <f>'S2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75" customHeight="1" x14ac:dyDescent="0.2">
      <c r="A89" s="47">
        <f>'S2 Maquette'!B89</f>
        <v>0</v>
      </c>
      <c r="B89" s="47">
        <f>'S2 Maquette'!C89</f>
        <v>0</v>
      </c>
      <c r="C89" s="46">
        <f>'S2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75" customHeight="1" x14ac:dyDescent="0.2">
      <c r="A90" s="47">
        <f>'S2 Maquette'!B90</f>
        <v>0</v>
      </c>
      <c r="B90" s="47">
        <f>'S2 Maquette'!C90</f>
        <v>0</v>
      </c>
      <c r="C90" s="46">
        <f>'S2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75" customHeight="1" x14ac:dyDescent="0.2">
      <c r="A91" s="47">
        <f>'S2 Maquette'!B91</f>
        <v>0</v>
      </c>
      <c r="B91" s="47">
        <f>'S2 Maquette'!C91</f>
        <v>0</v>
      </c>
      <c r="C91" s="46">
        <f>'S2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75" customHeight="1" x14ac:dyDescent="0.2">
      <c r="A92" s="47">
        <f>'S2 Maquette'!B92</f>
        <v>0</v>
      </c>
      <c r="B92" s="47">
        <f>'S2 Maquette'!C92</f>
        <v>0</v>
      </c>
      <c r="C92" s="46">
        <f>'S2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75" customHeight="1" x14ac:dyDescent="0.2">
      <c r="A93" s="47">
        <f>'S2 Maquette'!B93</f>
        <v>0</v>
      </c>
      <c r="B93" s="47">
        <f>'S2 Maquette'!C93</f>
        <v>0</v>
      </c>
      <c r="C93" s="46">
        <f>'S2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75" customHeight="1" x14ac:dyDescent="0.2">
      <c r="A94" s="47">
        <f>'S2 Maquette'!B94</f>
        <v>0</v>
      </c>
      <c r="B94" s="47">
        <f>'S2 Maquette'!C94</f>
        <v>0</v>
      </c>
      <c r="C94" s="46">
        <f>'S2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75" customHeight="1" x14ac:dyDescent="0.2">
      <c r="A95" s="47">
        <f>'S2 Maquette'!B95</f>
        <v>0</v>
      </c>
      <c r="B95" s="47">
        <f>'S2 Maquette'!C95</f>
        <v>0</v>
      </c>
      <c r="C95" s="46">
        <f>'S2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75" customHeight="1" x14ac:dyDescent="0.2">
      <c r="A96" s="47">
        <f>'S2 Maquette'!B96</f>
        <v>0</v>
      </c>
      <c r="B96" s="47">
        <f>'S2 Maquette'!C96</f>
        <v>0</v>
      </c>
      <c r="C96" s="46">
        <f>'S2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75" customHeight="1" x14ac:dyDescent="0.2">
      <c r="A97" s="47">
        <f>'S2 Maquette'!B97</f>
        <v>0</v>
      </c>
      <c r="B97" s="47">
        <f>'S2 Maquette'!C97</f>
        <v>0</v>
      </c>
      <c r="C97" s="46">
        <f>'S2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75" customHeight="1" x14ac:dyDescent="0.2">
      <c r="A98" s="47">
        <f>'S2 Maquette'!B98</f>
        <v>0</v>
      </c>
      <c r="B98" s="47">
        <f>'S2 Maquette'!C98</f>
        <v>0</v>
      </c>
      <c r="C98" s="46">
        <f>'S2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75" customHeight="1" x14ac:dyDescent="0.2">
      <c r="A99" s="47">
        <f>'S2 Maquette'!B99</f>
        <v>0</v>
      </c>
      <c r="B99" s="47">
        <f>'S2 Maquette'!C99</f>
        <v>0</v>
      </c>
      <c r="C99" s="46">
        <f>'S2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75" customHeight="1" x14ac:dyDescent="0.2">
      <c r="A100" s="47">
        <f>'S2 Maquette'!B100</f>
        <v>0</v>
      </c>
      <c r="B100" s="47">
        <f>'S2 Maquette'!C100</f>
        <v>0</v>
      </c>
      <c r="C100" s="46">
        <f>'S2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75" customHeight="1" x14ac:dyDescent="0.2">
      <c r="A101" s="47">
        <f>'S2 Maquette'!B101</f>
        <v>0</v>
      </c>
      <c r="B101" s="47">
        <f>'S2 Maquette'!C101</f>
        <v>0</v>
      </c>
      <c r="C101" s="46">
        <f>'S2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75" customHeight="1" x14ac:dyDescent="0.2">
      <c r="A102" s="47">
        <f>'S2 Maquette'!B102</f>
        <v>0</v>
      </c>
      <c r="B102" s="47">
        <f>'S2 Maquette'!C102</f>
        <v>0</v>
      </c>
      <c r="C102" s="46">
        <f>'S2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75" customHeight="1" x14ac:dyDescent="0.2">
      <c r="A103" s="47">
        <f>'S2 Maquette'!B103</f>
        <v>0</v>
      </c>
      <c r="B103" s="47">
        <f>'S2 Maquette'!C103</f>
        <v>0</v>
      </c>
      <c r="C103" s="46">
        <f>'S2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75" customHeight="1" x14ac:dyDescent="0.2">
      <c r="A104" s="47">
        <f>'S2 Maquette'!B104</f>
        <v>0</v>
      </c>
      <c r="B104" s="47">
        <f>'S2 Maquette'!C104</f>
        <v>0</v>
      </c>
      <c r="C104" s="46">
        <f>'S2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75" customHeight="1" x14ac:dyDescent="0.2">
      <c r="A105" s="47">
        <f>'S2 Maquette'!B105</f>
        <v>0</v>
      </c>
      <c r="B105" s="47">
        <f>'S2 Maquette'!C105</f>
        <v>0</v>
      </c>
      <c r="C105" s="46">
        <f>'S2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75" customHeight="1" x14ac:dyDescent="0.2">
      <c r="A106" s="47">
        <f>'S2 Maquette'!B106</f>
        <v>0</v>
      </c>
      <c r="B106" s="47">
        <f>'S2 Maquette'!C106</f>
        <v>0</v>
      </c>
      <c r="C106" s="46">
        <f>'S2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75" customHeight="1" x14ac:dyDescent="0.2">
      <c r="A107" s="47">
        <f>'S2 Maquette'!B107</f>
        <v>0</v>
      </c>
      <c r="B107" s="47">
        <f>'S2 Maquette'!C107</f>
        <v>0</v>
      </c>
      <c r="C107" s="46">
        <f>'S2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75" customHeight="1" x14ac:dyDescent="0.2">
      <c r="A108" s="47">
        <f>'S2 Maquette'!B108</f>
        <v>0</v>
      </c>
      <c r="B108" s="47">
        <f>'S2 Maquette'!C108</f>
        <v>0</v>
      </c>
      <c r="C108" s="46">
        <f>'S2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75" customHeight="1" x14ac:dyDescent="0.2">
      <c r="A109" s="47">
        <f>'S2 Maquette'!B109</f>
        <v>0</v>
      </c>
      <c r="B109" s="47">
        <f>'S2 Maquette'!C109</f>
        <v>0</v>
      </c>
      <c r="C109" s="46">
        <f>'S2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75" customHeight="1" x14ac:dyDescent="0.2">
      <c r="A110" s="47">
        <f>'S2 Maquette'!B110</f>
        <v>0</v>
      </c>
      <c r="B110" s="47">
        <f>'S2 Maquette'!C110</f>
        <v>0</v>
      </c>
      <c r="C110" s="46">
        <f>'S2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75" customHeight="1" x14ac:dyDescent="0.2">
      <c r="A111" s="47">
        <f>'S2 Maquette'!B111</f>
        <v>0</v>
      </c>
      <c r="B111" s="47">
        <f>'S2 Maquette'!C111</f>
        <v>0</v>
      </c>
      <c r="C111" s="46">
        <f>'S2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75" customHeight="1" x14ac:dyDescent="0.2">
      <c r="A112" s="47">
        <f>'S2 Maquette'!B112</f>
        <v>0</v>
      </c>
      <c r="B112" s="47">
        <f>'S2 Maquette'!C112</f>
        <v>0</v>
      </c>
      <c r="C112" s="46">
        <f>'S2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75" customHeight="1" x14ac:dyDescent="0.2">
      <c r="A113" s="47">
        <f>'S2 Maquette'!B113</f>
        <v>0</v>
      </c>
      <c r="B113" s="47">
        <f>'S2 Maquette'!C113</f>
        <v>0</v>
      </c>
      <c r="C113" s="46">
        <f>'S2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75" customHeight="1" x14ac:dyDescent="0.2">
      <c r="A114" s="47">
        <f>'S2 Maquette'!B114</f>
        <v>0</v>
      </c>
      <c r="B114" s="47">
        <f>'S2 Maquette'!C114</f>
        <v>0</v>
      </c>
      <c r="C114" s="46">
        <f>'S2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75" customHeight="1" x14ac:dyDescent="0.2">
      <c r="A115" s="47">
        <f>'S2 Maquette'!B115</f>
        <v>0</v>
      </c>
      <c r="B115" s="47">
        <f>'S2 Maquette'!C115</f>
        <v>0</v>
      </c>
      <c r="C115" s="46">
        <f>'S2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75" customHeight="1" x14ac:dyDescent="0.2">
      <c r="A116" s="47">
        <f>'S2 Maquette'!B116</f>
        <v>0</v>
      </c>
      <c r="B116" s="47">
        <f>'S2 Maquette'!C116</f>
        <v>0</v>
      </c>
      <c r="C116" s="46">
        <f>'S2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75" customHeight="1" x14ac:dyDescent="0.2">
      <c r="A117" s="47">
        <f>'S2 Maquette'!B117</f>
        <v>0</v>
      </c>
      <c r="B117" s="47">
        <f>'S2 Maquette'!C117</f>
        <v>0</v>
      </c>
      <c r="C117" s="46">
        <f>'S2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75" customHeight="1" x14ac:dyDescent="0.2">
      <c r="A118" s="47">
        <f>'S2 Maquette'!B118</f>
        <v>0</v>
      </c>
      <c r="B118" s="47">
        <f>'S2 Maquette'!C118</f>
        <v>0</v>
      </c>
      <c r="C118" s="46">
        <f>'S2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75" customHeight="1" x14ac:dyDescent="0.2">
      <c r="A119" s="47">
        <f>'S2 Maquette'!B119</f>
        <v>0</v>
      </c>
      <c r="B119" s="47">
        <f>'S2 Maquette'!C119</f>
        <v>0</v>
      </c>
      <c r="C119" s="46">
        <f>'S2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75" customHeight="1" x14ac:dyDescent="0.2">
      <c r="A120" s="47">
        <f>'S2 Maquette'!B120</f>
        <v>0</v>
      </c>
      <c r="B120" s="47">
        <f>'S2 Maquette'!C120</f>
        <v>0</v>
      </c>
      <c r="C120" s="46">
        <f>'S2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75" customHeight="1" x14ac:dyDescent="0.2">
      <c r="A121" s="47">
        <f>'S2 Maquette'!B121</f>
        <v>0</v>
      </c>
      <c r="B121" s="47">
        <f>'S2 Maquette'!C121</f>
        <v>0</v>
      </c>
      <c r="C121" s="46">
        <f>'S2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75" customHeight="1" x14ac:dyDescent="0.2">
      <c r="A122" s="47">
        <f>'S2 Maquette'!B122</f>
        <v>0</v>
      </c>
      <c r="B122" s="47">
        <f>'S2 Maquette'!C122</f>
        <v>0</v>
      </c>
      <c r="C122" s="46">
        <f>'S2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75" customHeight="1" x14ac:dyDescent="0.2">
      <c r="A123" s="47">
        <f>'S2 Maquette'!B123</f>
        <v>0</v>
      </c>
      <c r="B123" s="47">
        <f>'S2 Maquette'!C123</f>
        <v>0</v>
      </c>
      <c r="C123" s="46">
        <f>'S2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75" customHeight="1" x14ac:dyDescent="0.2">
      <c r="A124" s="47">
        <f>'S2 Maquette'!B124</f>
        <v>0</v>
      </c>
      <c r="B124" s="47">
        <f>'S2 Maquette'!C124</f>
        <v>0</v>
      </c>
      <c r="C124" s="46">
        <f>'S2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75" customHeight="1" x14ac:dyDescent="0.2">
      <c r="A125" s="47">
        <f>'S2 Maquette'!B125</f>
        <v>0</v>
      </c>
      <c r="B125" s="47">
        <f>'S2 Maquette'!C125</f>
        <v>0</v>
      </c>
      <c r="C125" s="46">
        <f>'S2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75" customHeight="1" x14ac:dyDescent="0.2">
      <c r="A126" s="47">
        <f>'S2 Maquette'!B126</f>
        <v>0</v>
      </c>
      <c r="B126" s="47">
        <f>'S2 Maquette'!C126</f>
        <v>0</v>
      </c>
      <c r="C126" s="46">
        <f>'S2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75" customHeight="1" x14ac:dyDescent="0.2">
      <c r="A127" s="47">
        <f>'S2 Maquette'!B127</f>
        <v>0</v>
      </c>
      <c r="B127" s="47">
        <f>'S2 Maquette'!C127</f>
        <v>0</v>
      </c>
      <c r="C127" s="46">
        <f>'S2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75" customHeight="1" x14ac:dyDescent="0.2">
      <c r="A128" s="47">
        <f>'S2 Maquette'!B128</f>
        <v>0</v>
      </c>
      <c r="B128" s="47">
        <f>'S2 Maquette'!C128</f>
        <v>0</v>
      </c>
      <c r="C128" s="46">
        <f>'S2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75" customHeight="1" x14ac:dyDescent="0.2">
      <c r="A129" s="47">
        <f>'S2 Maquette'!B129</f>
        <v>0</v>
      </c>
      <c r="B129" s="47">
        <f>'S2 Maquette'!C129</f>
        <v>0</v>
      </c>
      <c r="C129" s="46">
        <f>'S2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75" customHeight="1" x14ac:dyDescent="0.2">
      <c r="A130" s="47">
        <f>'S2 Maquette'!B130</f>
        <v>0</v>
      </c>
      <c r="B130" s="47">
        <f>'S2 Maquette'!C130</f>
        <v>0</v>
      </c>
      <c r="C130" s="46">
        <f>'S2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75" customHeight="1" x14ac:dyDescent="0.2">
      <c r="A131" s="47">
        <f>'S2 Maquette'!B131</f>
        <v>0</v>
      </c>
      <c r="B131" s="47">
        <f>'S2 Maquette'!C131</f>
        <v>0</v>
      </c>
      <c r="C131" s="46">
        <f>'S2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75" customHeight="1" x14ac:dyDescent="0.2">
      <c r="A132" s="47">
        <f>'S2 Maquette'!B132</f>
        <v>0</v>
      </c>
      <c r="B132" s="47">
        <f>'S2 Maquette'!C132</f>
        <v>0</v>
      </c>
      <c r="C132" s="46">
        <f>'S2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75" customHeight="1" x14ac:dyDescent="0.2">
      <c r="A133" s="47">
        <f>'S2 Maquette'!B133</f>
        <v>0</v>
      </c>
      <c r="B133" s="47">
        <f>'S2 Maquette'!C133</f>
        <v>0</v>
      </c>
      <c r="C133" s="46">
        <f>'S2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75" customHeight="1" x14ac:dyDescent="0.2">
      <c r="A134" s="47">
        <f>'S2 Maquette'!B134</f>
        <v>0</v>
      </c>
      <c r="B134" s="47">
        <f>'S2 Maquette'!C134</f>
        <v>0</v>
      </c>
      <c r="C134" s="46">
        <f>'S2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75" customHeight="1" x14ac:dyDescent="0.2">
      <c r="A135" s="47">
        <f>'S2 Maquette'!B135</f>
        <v>0</v>
      </c>
      <c r="B135" s="47">
        <f>'S2 Maquette'!C135</f>
        <v>0</v>
      </c>
      <c r="C135" s="46">
        <f>'S2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75" customHeight="1" x14ac:dyDescent="0.2">
      <c r="A136" s="47">
        <f>'S2 Maquette'!B136</f>
        <v>0</v>
      </c>
      <c r="B136" s="47">
        <f>'S2 Maquette'!C136</f>
        <v>0</v>
      </c>
      <c r="C136" s="46">
        <f>'S2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75" customHeight="1" x14ac:dyDescent="0.2">
      <c r="A137" s="47">
        <f>'S2 Maquette'!B137</f>
        <v>0</v>
      </c>
      <c r="B137" s="47">
        <f>'S2 Maquette'!C137</f>
        <v>0</v>
      </c>
      <c r="C137" s="46">
        <f>'S2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75" customHeight="1" x14ac:dyDescent="0.2">
      <c r="A138" s="47">
        <f>'S2 Maquette'!B138</f>
        <v>0</v>
      </c>
      <c r="B138" s="47">
        <f>'S2 Maquette'!C138</f>
        <v>0</v>
      </c>
      <c r="C138" s="46">
        <f>'S2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75" customHeight="1" x14ac:dyDescent="0.2">
      <c r="A139" s="47">
        <f>'S2 Maquette'!B139</f>
        <v>0</v>
      </c>
      <c r="B139" s="47">
        <f>'S2 Maquette'!C139</f>
        <v>0</v>
      </c>
      <c r="C139" s="46">
        <f>'S2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75" customHeight="1" x14ac:dyDescent="0.2">
      <c r="A140" s="47">
        <f>'S2 Maquette'!B140</f>
        <v>0</v>
      </c>
      <c r="B140" s="47">
        <f>'S2 Maquette'!C140</f>
        <v>0</v>
      </c>
      <c r="C140" s="46">
        <f>'S2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75" customHeight="1" x14ac:dyDescent="0.2">
      <c r="A141" s="47">
        <f>'S2 Maquette'!B141</f>
        <v>0</v>
      </c>
      <c r="B141" s="47">
        <f>'S2 Maquette'!C141</f>
        <v>0</v>
      </c>
      <c r="C141" s="46">
        <f>'S2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75" customHeight="1" x14ac:dyDescent="0.2">
      <c r="A142" s="47">
        <f>'S2 Maquette'!B142</f>
        <v>0</v>
      </c>
      <c r="B142" s="47">
        <f>'S2 Maquette'!C142</f>
        <v>0</v>
      </c>
      <c r="C142" s="46">
        <f>'S2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75" customHeight="1" x14ac:dyDescent="0.2">
      <c r="A143" s="47">
        <f>'S2 Maquette'!B143</f>
        <v>0</v>
      </c>
      <c r="B143" s="47">
        <f>'S2 Maquette'!C143</f>
        <v>0</v>
      </c>
      <c r="C143" s="46">
        <f>'S2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75" customHeight="1" x14ac:dyDescent="0.2">
      <c r="A144" s="47">
        <f>'S2 Maquette'!B144</f>
        <v>0</v>
      </c>
      <c r="B144" s="47">
        <f>'S2 Maquette'!C144</f>
        <v>0</v>
      </c>
      <c r="C144" s="46">
        <f>'S2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75" customHeight="1" x14ac:dyDescent="0.2">
      <c r="A145" s="47">
        <f>'S2 Maquette'!B145</f>
        <v>0</v>
      </c>
      <c r="B145" s="47">
        <f>'S2 Maquette'!C145</f>
        <v>0</v>
      </c>
      <c r="C145" s="46">
        <f>'S2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75" customHeight="1" x14ac:dyDescent="0.2">
      <c r="A146" s="47">
        <f>'S2 Maquette'!B146</f>
        <v>0</v>
      </c>
      <c r="B146" s="47">
        <f>'S2 Maquette'!C146</f>
        <v>0</v>
      </c>
      <c r="C146" s="46">
        <f>'S2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75" customHeight="1" x14ac:dyDescent="0.2">
      <c r="A147" s="47">
        <f>'S2 Maquette'!B147</f>
        <v>0</v>
      </c>
      <c r="B147" s="47">
        <f>'S2 Maquette'!C147</f>
        <v>0</v>
      </c>
      <c r="C147" s="46">
        <f>'S2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75" customHeight="1" x14ac:dyDescent="0.2">
      <c r="A148" s="47">
        <f>'S2 Maquette'!B148</f>
        <v>0</v>
      </c>
      <c r="B148" s="47">
        <f>'S2 Maquette'!C148</f>
        <v>0</v>
      </c>
      <c r="C148" s="46">
        <f>'S2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75" customHeight="1" x14ac:dyDescent="0.2">
      <c r="A149" s="47">
        <f>'S2 Maquette'!B149</f>
        <v>0</v>
      </c>
      <c r="B149" s="47">
        <f>'S2 Maquette'!C149</f>
        <v>0</v>
      </c>
      <c r="C149" s="46">
        <f>'S2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75" customHeight="1" x14ac:dyDescent="0.2">
      <c r="A150" s="47">
        <f>'S2 Maquette'!B150</f>
        <v>0</v>
      </c>
      <c r="B150" s="47">
        <f>'S2 Maquette'!C150</f>
        <v>0</v>
      </c>
      <c r="C150" s="46">
        <f>'S2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75" customHeight="1" x14ac:dyDescent="0.2">
      <c r="A151" s="47">
        <f>'S2 Maquette'!B151</f>
        <v>0</v>
      </c>
      <c r="B151" s="47">
        <f>'S2 Maquette'!C151</f>
        <v>0</v>
      </c>
      <c r="C151" s="46">
        <f>'S2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75" customHeight="1" x14ac:dyDescent="0.2">
      <c r="A152" s="47">
        <f>'S2 Maquette'!B152</f>
        <v>0</v>
      </c>
      <c r="B152" s="47">
        <f>'S2 Maquette'!C152</f>
        <v>0</v>
      </c>
      <c r="C152" s="46">
        <f>'S2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75" customHeight="1" x14ac:dyDescent="0.2">
      <c r="A153" s="47">
        <f>'S2 Maquette'!B153</f>
        <v>0</v>
      </c>
      <c r="B153" s="47">
        <f>'S2 Maquette'!C153</f>
        <v>0</v>
      </c>
      <c r="C153" s="46">
        <f>'S2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75" customHeight="1" x14ac:dyDescent="0.2">
      <c r="A154" s="47">
        <f>'S2 Maquette'!B154</f>
        <v>0</v>
      </c>
      <c r="B154" s="47">
        <f>'S2 Maquette'!C154</f>
        <v>0</v>
      </c>
      <c r="C154" s="46">
        <f>'S2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75" customHeight="1" x14ac:dyDescent="0.2">
      <c r="A155" s="47">
        <f>'S2 Maquette'!B155</f>
        <v>0</v>
      </c>
      <c r="B155" s="47">
        <f>'S2 Maquette'!C155</f>
        <v>0</v>
      </c>
      <c r="C155" s="46">
        <f>'S2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75" customHeight="1" x14ac:dyDescent="0.2">
      <c r="A156" s="47">
        <f>'S2 Maquette'!B156</f>
        <v>0</v>
      </c>
      <c r="B156" s="47">
        <f>'S2 Maquette'!C156</f>
        <v>0</v>
      </c>
      <c r="C156" s="46">
        <f>'S2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75" customHeight="1" x14ac:dyDescent="0.2">
      <c r="A157" s="47">
        <f>'S2 Maquette'!B157</f>
        <v>0</v>
      </c>
      <c r="B157" s="47">
        <f>'S2 Maquette'!C157</f>
        <v>0</v>
      </c>
      <c r="C157" s="46">
        <f>'S2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75" customHeight="1" x14ac:dyDescent="0.2">
      <c r="A158" s="47">
        <f>'S2 Maquette'!B158</f>
        <v>0</v>
      </c>
      <c r="B158" s="47">
        <f>'S2 Maquette'!C158</f>
        <v>0</v>
      </c>
      <c r="C158" s="46">
        <f>'S2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75" customHeight="1" x14ac:dyDescent="0.2">
      <c r="A159" s="47">
        <f>'S2 Maquette'!B159</f>
        <v>0</v>
      </c>
      <c r="B159" s="47">
        <f>'S2 Maquette'!C159</f>
        <v>0</v>
      </c>
      <c r="C159" s="46">
        <f>'S2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75" customHeight="1" x14ac:dyDescent="0.2">
      <c r="A160" s="47">
        <f>'S2 Maquette'!B160</f>
        <v>0</v>
      </c>
      <c r="B160" s="47">
        <f>'S2 Maquette'!C160</f>
        <v>0</v>
      </c>
      <c r="C160" s="46">
        <f>'S2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75" customHeight="1" x14ac:dyDescent="0.2">
      <c r="A161" s="47">
        <f>'S2 Maquette'!B161</f>
        <v>0</v>
      </c>
      <c r="B161" s="47">
        <f>'S2 Maquette'!C161</f>
        <v>0</v>
      </c>
      <c r="C161" s="46">
        <f>'S2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75" customHeight="1" x14ac:dyDescent="0.2">
      <c r="A162" s="47">
        <f>'S2 Maquette'!B162</f>
        <v>0</v>
      </c>
      <c r="B162" s="47">
        <f>'S2 Maquette'!C162</f>
        <v>0</v>
      </c>
      <c r="C162" s="46">
        <f>'S2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75" customHeight="1" x14ac:dyDescent="0.2">
      <c r="A163" s="47">
        <f>'S2 Maquette'!B163</f>
        <v>0</v>
      </c>
      <c r="B163" s="47">
        <f>'S2 Maquette'!C163</f>
        <v>0</v>
      </c>
      <c r="C163" s="46">
        <f>'S2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75" customHeight="1" x14ac:dyDescent="0.2">
      <c r="A164" s="47">
        <f>'S2 Maquette'!B164</f>
        <v>0</v>
      </c>
      <c r="B164" s="47">
        <f>'S2 Maquette'!C164</f>
        <v>0</v>
      </c>
      <c r="C164" s="46">
        <f>'S2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75" customHeight="1" x14ac:dyDescent="0.2">
      <c r="A165" s="47">
        <f>'S2 Maquette'!B165</f>
        <v>0</v>
      </c>
      <c r="B165" s="47">
        <f>'S2 Maquette'!C165</f>
        <v>0</v>
      </c>
      <c r="C165" s="46">
        <f>'S2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75" customHeight="1" x14ac:dyDescent="0.2">
      <c r="A166" s="47">
        <f>'S2 Maquette'!B166</f>
        <v>0</v>
      </c>
      <c r="B166" s="47">
        <f>'S2 Maquette'!C166</f>
        <v>0</v>
      </c>
      <c r="C166" s="46">
        <f>'S2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75" customHeight="1" x14ac:dyDescent="0.2">
      <c r="A167" s="47">
        <f>'S2 Maquette'!B167</f>
        <v>0</v>
      </c>
      <c r="B167" s="47">
        <f>'S2 Maquette'!C167</f>
        <v>0</v>
      </c>
      <c r="C167" s="46">
        <f>'S2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75" customHeight="1" x14ac:dyDescent="0.2">
      <c r="A168" s="47">
        <f>'S2 Maquette'!B168</f>
        <v>0</v>
      </c>
      <c r="B168" s="47">
        <f>'S2 Maquette'!C168</f>
        <v>0</v>
      </c>
      <c r="C168" s="46">
        <f>'S2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75" customHeight="1" x14ac:dyDescent="0.2">
      <c r="A169" s="47">
        <f>'S2 Maquette'!B169</f>
        <v>0</v>
      </c>
      <c r="B169" s="47">
        <f>'S2 Maquette'!C169</f>
        <v>0</v>
      </c>
      <c r="C169" s="46">
        <f>'S2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75" customHeight="1" x14ac:dyDescent="0.2">
      <c r="A170" s="47">
        <f>'S2 Maquette'!B170</f>
        <v>0</v>
      </c>
      <c r="B170" s="47">
        <f>'S2 Maquette'!C170</f>
        <v>0</v>
      </c>
      <c r="C170" s="46">
        <f>'S2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75" customHeight="1" x14ac:dyDescent="0.2">
      <c r="A171" s="47">
        <f>'S2 Maquette'!B171</f>
        <v>0</v>
      </c>
      <c r="B171" s="47">
        <f>'S2 Maquette'!C171</f>
        <v>0</v>
      </c>
      <c r="C171" s="46">
        <f>'S2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75" customHeight="1" x14ac:dyDescent="0.2">
      <c r="A172" s="47">
        <f>'S2 Maquette'!B172</f>
        <v>0</v>
      </c>
      <c r="B172" s="47">
        <f>'S2 Maquette'!C172</f>
        <v>0</v>
      </c>
      <c r="C172" s="46">
        <f>'S2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75" customHeight="1" x14ac:dyDescent="0.2">
      <c r="A173" s="47">
        <f>'S2 Maquette'!B173</f>
        <v>0</v>
      </c>
      <c r="B173" s="47">
        <f>'S2 Maquette'!C173</f>
        <v>0</v>
      </c>
      <c r="C173" s="46">
        <f>'S2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75" customHeight="1" x14ac:dyDescent="0.2">
      <c r="A174" s="47">
        <f>'S2 Maquette'!B174</f>
        <v>0</v>
      </c>
      <c r="B174" s="47">
        <f>'S2 Maquette'!C174</f>
        <v>0</v>
      </c>
      <c r="C174" s="46">
        <f>'S2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75" customHeight="1" x14ac:dyDescent="0.2">
      <c r="A175" s="47">
        <f>'S2 Maquette'!B175</f>
        <v>0</v>
      </c>
      <c r="B175" s="47">
        <f>'S2 Maquette'!C175</f>
        <v>0</v>
      </c>
      <c r="C175" s="46">
        <f>'S2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75" customHeight="1" x14ac:dyDescent="0.2">
      <c r="A176" s="47">
        <f>'S2 Maquette'!B176</f>
        <v>0</v>
      </c>
      <c r="B176" s="47">
        <f>'S2 Maquette'!C176</f>
        <v>0</v>
      </c>
      <c r="C176" s="46">
        <f>'S2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75" customHeight="1" x14ac:dyDescent="0.2">
      <c r="A177" s="47">
        <f>'S2 Maquette'!B177</f>
        <v>0</v>
      </c>
      <c r="B177" s="47">
        <f>'S2 Maquette'!C177</f>
        <v>0</v>
      </c>
      <c r="C177" s="46">
        <f>'S2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75" customHeight="1" x14ac:dyDescent="0.2">
      <c r="A178" s="47">
        <f>'S2 Maquette'!B178</f>
        <v>0</v>
      </c>
      <c r="B178" s="47">
        <f>'S2 Maquette'!C178</f>
        <v>0</v>
      </c>
      <c r="C178" s="46">
        <f>'S2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75" customHeight="1" x14ac:dyDescent="0.2">
      <c r="A179" s="47">
        <f>'S2 Maquette'!B179</f>
        <v>0</v>
      </c>
      <c r="B179" s="47">
        <f>'S2 Maquette'!C179</f>
        <v>0</v>
      </c>
      <c r="C179" s="46">
        <f>'S2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75" customHeight="1" x14ac:dyDescent="0.2">
      <c r="A180" s="47">
        <f>'S2 Maquette'!B180</f>
        <v>0</v>
      </c>
      <c r="B180" s="47">
        <f>'S2 Maquette'!C180</f>
        <v>0</v>
      </c>
      <c r="C180" s="46">
        <f>'S2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75" customHeight="1" x14ac:dyDescent="0.2">
      <c r="A181" s="47">
        <f>'S2 Maquette'!B181</f>
        <v>0</v>
      </c>
      <c r="B181" s="47">
        <f>'S2 Maquette'!C181</f>
        <v>0</v>
      </c>
      <c r="C181" s="46">
        <f>'S2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75" customHeight="1" x14ac:dyDescent="0.2">
      <c r="A182" s="47">
        <f>'S2 Maquette'!B182</f>
        <v>0</v>
      </c>
      <c r="B182" s="47">
        <f>'S2 Maquette'!C182</f>
        <v>0</v>
      </c>
      <c r="C182" s="46">
        <f>'S2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75" customHeight="1" x14ac:dyDescent="0.2">
      <c r="A183" s="47">
        <f>'S2 Maquette'!B183</f>
        <v>0</v>
      </c>
      <c r="B183" s="47">
        <f>'S2 Maquette'!C183</f>
        <v>0</v>
      </c>
      <c r="C183" s="46">
        <f>'S2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75" customHeight="1" x14ac:dyDescent="0.2">
      <c r="A184" s="47">
        <f>'S2 Maquette'!B184</f>
        <v>0</v>
      </c>
      <c r="B184" s="47">
        <f>'S2 Maquette'!C184</f>
        <v>0</v>
      </c>
      <c r="C184" s="46">
        <f>'S2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75" customHeight="1" x14ac:dyDescent="0.2">
      <c r="A185" s="47">
        <f>'S2 Maquette'!B185</f>
        <v>0</v>
      </c>
      <c r="B185" s="47">
        <f>'S2 Maquette'!C185</f>
        <v>0</v>
      </c>
      <c r="C185" s="46">
        <f>'S2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75" customHeight="1" x14ac:dyDescent="0.2">
      <c r="A186" s="47">
        <f>'S2 Maquette'!B186</f>
        <v>0</v>
      </c>
      <c r="B186" s="47">
        <f>'S2 Maquette'!C186</f>
        <v>0</v>
      </c>
      <c r="C186" s="46">
        <f>'S2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75" customHeight="1" x14ac:dyDescent="0.2">
      <c r="A187" s="47">
        <f>'S2 Maquette'!B187</f>
        <v>0</v>
      </c>
      <c r="B187" s="47">
        <f>'S2 Maquette'!C187</f>
        <v>0</v>
      </c>
      <c r="C187" s="46">
        <f>'S2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75" customHeight="1" x14ac:dyDescent="0.2">
      <c r="A188" s="47">
        <f>'S2 Maquette'!B188</f>
        <v>0</v>
      </c>
      <c r="B188" s="47">
        <f>'S2 Maquette'!C188</f>
        <v>0</v>
      </c>
      <c r="C188" s="46">
        <f>'S2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75" customHeight="1" x14ac:dyDescent="0.2">
      <c r="A189" s="47">
        <f>'S2 Maquette'!B189</f>
        <v>0</v>
      </c>
      <c r="B189" s="47">
        <f>'S2 Maquette'!C189</f>
        <v>0</v>
      </c>
      <c r="C189" s="46">
        <f>'S2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75" customHeight="1" x14ac:dyDescent="0.2">
      <c r="A190" s="47">
        <f>'S2 Maquette'!B190</f>
        <v>0</v>
      </c>
      <c r="B190" s="47">
        <f>'S2 Maquette'!C190</f>
        <v>0</v>
      </c>
      <c r="C190" s="46">
        <f>'S2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75" customHeight="1" x14ac:dyDescent="0.2">
      <c r="A191" s="47">
        <f>'S2 Maquette'!B191</f>
        <v>0</v>
      </c>
      <c r="B191" s="47">
        <f>'S2 Maquette'!C191</f>
        <v>0</v>
      </c>
      <c r="C191" s="46">
        <f>'S2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75" customHeight="1" x14ac:dyDescent="0.2">
      <c r="A192" s="47">
        <f>'S2 Maquette'!B192</f>
        <v>0</v>
      </c>
      <c r="B192" s="47">
        <f>'S2 Maquette'!C192</f>
        <v>0</v>
      </c>
      <c r="C192" s="46">
        <f>'S2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75" customHeight="1" x14ac:dyDescent="0.2">
      <c r="A193" s="47">
        <f>'S2 Maquette'!B193</f>
        <v>0</v>
      </c>
      <c r="B193" s="47">
        <f>'S2 Maquette'!C193</f>
        <v>0</v>
      </c>
      <c r="C193" s="46">
        <f>'S2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75" customHeight="1" x14ac:dyDescent="0.2">
      <c r="A194" s="47">
        <f>'S2 Maquette'!B194</f>
        <v>0</v>
      </c>
      <c r="B194" s="47">
        <f>'S2 Maquette'!C194</f>
        <v>0</v>
      </c>
      <c r="C194" s="46">
        <f>'S2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75" customHeight="1" x14ac:dyDescent="0.2">
      <c r="A195" s="47">
        <f>'S2 Maquette'!B195</f>
        <v>0</v>
      </c>
      <c r="B195" s="47">
        <f>'S2 Maquette'!C195</f>
        <v>0</v>
      </c>
      <c r="C195" s="46">
        <f>'S2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75" customHeight="1" x14ac:dyDescent="0.2">
      <c r="A196" s="47">
        <f>'S2 Maquette'!B196</f>
        <v>0</v>
      </c>
      <c r="B196" s="47">
        <f>'S2 Maquette'!C196</f>
        <v>0</v>
      </c>
      <c r="C196" s="46">
        <f>'S2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75" customHeight="1" x14ac:dyDescent="0.2">
      <c r="A197" s="47">
        <f>'S2 Maquette'!B197</f>
        <v>0</v>
      </c>
      <c r="B197" s="47">
        <f>'S2 Maquette'!C197</f>
        <v>0</v>
      </c>
      <c r="C197" s="46">
        <f>'S2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75" customHeight="1" x14ac:dyDescent="0.2">
      <c r="A198" s="47">
        <f>'S2 Maquette'!B198</f>
        <v>0</v>
      </c>
      <c r="B198" s="47">
        <f>'S2 Maquette'!C198</f>
        <v>0</v>
      </c>
      <c r="C198" s="46">
        <f>'S2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75" customHeight="1" x14ac:dyDescent="0.2">
      <c r="A199" s="47">
        <f>'S2 Maquette'!B199</f>
        <v>0</v>
      </c>
      <c r="B199" s="47">
        <f>'S2 Maquette'!C199</f>
        <v>0</v>
      </c>
      <c r="C199" s="46">
        <f>'S2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75" customHeight="1" x14ac:dyDescent="0.2">
      <c r="A200" s="47">
        <f>'S2 Maquette'!B200</f>
        <v>0</v>
      </c>
      <c r="B200" s="47">
        <f>'S2 Maquette'!C200</f>
        <v>0</v>
      </c>
      <c r="C200" s="46">
        <f>'S2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75" customHeight="1" x14ac:dyDescent="0.2">
      <c r="A201" s="47">
        <f>'S2 Maquette'!B201</f>
        <v>0</v>
      </c>
      <c r="B201" s="47">
        <f>'S2 Maquette'!C201</f>
        <v>0</v>
      </c>
      <c r="C201" s="46">
        <f>'S2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75" customHeight="1" x14ac:dyDescent="0.2">
      <c r="A202" s="47">
        <f>'S2 Maquette'!B202</f>
        <v>0</v>
      </c>
      <c r="B202" s="47">
        <f>'S2 Maquette'!C202</f>
        <v>0</v>
      </c>
      <c r="C202" s="46">
        <f>'S2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75" customHeight="1" x14ac:dyDescent="0.2">
      <c r="A203" s="47">
        <f>'S2 Maquette'!B203</f>
        <v>0</v>
      </c>
      <c r="B203" s="47">
        <f>'S2 Maquette'!C203</f>
        <v>0</v>
      </c>
      <c r="C203" s="46">
        <f>'S2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75" customHeight="1" x14ac:dyDescent="0.2">
      <c r="A204" s="47">
        <f>'S2 Maquette'!B204</f>
        <v>0</v>
      </c>
      <c r="B204" s="47">
        <f>'S2 Maquette'!C204</f>
        <v>0</v>
      </c>
      <c r="C204" s="46">
        <f>'S2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75" customHeight="1" x14ac:dyDescent="0.2">
      <c r="A205" s="47">
        <f>'S2 Maquette'!B205</f>
        <v>0</v>
      </c>
      <c r="B205" s="47">
        <f>'S2 Maquette'!C205</f>
        <v>0</v>
      </c>
      <c r="C205" s="46">
        <f>'S2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75" customHeight="1" x14ac:dyDescent="0.2">
      <c r="A206" s="47">
        <f>'S2 Maquette'!B206</f>
        <v>0</v>
      </c>
      <c r="B206" s="47">
        <f>'S2 Maquette'!C206</f>
        <v>0</v>
      </c>
      <c r="C206" s="46">
        <f>'S2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75" customHeight="1" x14ac:dyDescent="0.2">
      <c r="A207" s="47">
        <f>'S2 Maquette'!B207</f>
        <v>0</v>
      </c>
      <c r="B207" s="47">
        <f>'S2 Maquette'!C207</f>
        <v>0</v>
      </c>
      <c r="C207" s="46">
        <f>'S2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75" customHeight="1" x14ac:dyDescent="0.2">
      <c r="A208" s="47">
        <f>'S2 Maquette'!B208</f>
        <v>0</v>
      </c>
      <c r="B208" s="47">
        <f>'S2 Maquette'!C208</f>
        <v>0</v>
      </c>
      <c r="C208" s="46">
        <f>'S2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75" customHeight="1" x14ac:dyDescent="0.2">
      <c r="A209" s="47">
        <f>'S2 Maquette'!B209</f>
        <v>0</v>
      </c>
      <c r="B209" s="47">
        <f>'S2 Maquette'!C209</f>
        <v>0</v>
      </c>
      <c r="C209" s="46">
        <f>'S2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75" customHeight="1" x14ac:dyDescent="0.2">
      <c r="A210" s="47">
        <f>'S2 Maquette'!B210</f>
        <v>0</v>
      </c>
      <c r="B210" s="47">
        <f>'S2 Maquette'!C210</f>
        <v>0</v>
      </c>
      <c r="C210" s="46">
        <f>'S2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75" customHeight="1" x14ac:dyDescent="0.2">
      <c r="A211" s="47">
        <f>'S2 Maquette'!B211</f>
        <v>0</v>
      </c>
      <c r="B211" s="47">
        <f>'S2 Maquette'!C211</f>
        <v>0</v>
      </c>
      <c r="C211" s="46">
        <f>'S2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75" customHeight="1" x14ac:dyDescent="0.2">
      <c r="A212" s="47">
        <f>'S2 Maquette'!B212</f>
        <v>0</v>
      </c>
      <c r="B212" s="47">
        <f>'S2 Maquette'!C212</f>
        <v>0</v>
      </c>
      <c r="C212" s="46">
        <f>'S2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75" customHeight="1" x14ac:dyDescent="0.2">
      <c r="A213" s="47">
        <f>'S2 Maquette'!B213</f>
        <v>0</v>
      </c>
      <c r="B213" s="47">
        <f>'S2 Maquette'!C213</f>
        <v>0</v>
      </c>
      <c r="C213" s="46">
        <f>'S2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75" customHeight="1" x14ac:dyDescent="0.2">
      <c r="A214" s="47">
        <f>'S2 Maquette'!B214</f>
        <v>0</v>
      </c>
      <c r="B214" s="47">
        <f>'S2 Maquette'!C214</f>
        <v>0</v>
      </c>
      <c r="C214" s="46">
        <f>'S2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75" customHeight="1" x14ac:dyDescent="0.2">
      <c r="A215" s="47">
        <f>'S2 Maquette'!B215</f>
        <v>0</v>
      </c>
      <c r="B215" s="47">
        <f>'S2 Maquette'!C215</f>
        <v>0</v>
      </c>
      <c r="C215" s="46">
        <f>'S2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75" customHeight="1" x14ac:dyDescent="0.2">
      <c r="A216" s="47">
        <f>'S2 Maquette'!B216</f>
        <v>0</v>
      </c>
      <c r="B216" s="47">
        <f>'S2 Maquette'!C216</f>
        <v>0</v>
      </c>
      <c r="C216" s="46">
        <f>'S2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75" customHeight="1" x14ac:dyDescent="0.2">
      <c r="A217" s="47">
        <f>'S2 Maquette'!B217</f>
        <v>0</v>
      </c>
      <c r="B217" s="47">
        <f>'S2 Maquette'!C217</f>
        <v>0</v>
      </c>
      <c r="C217" s="46">
        <f>'S2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75" customHeight="1" x14ac:dyDescent="0.2">
      <c r="A218" s="47">
        <f>'S2 Maquette'!B218</f>
        <v>0</v>
      </c>
      <c r="B218" s="47">
        <f>'S2 Maquette'!C218</f>
        <v>0</v>
      </c>
      <c r="C218" s="46">
        <f>'S2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75" customHeight="1" x14ac:dyDescent="0.2">
      <c r="A219" s="47">
        <f>'S2 Maquette'!B219</f>
        <v>0</v>
      </c>
      <c r="B219" s="47">
        <f>'S2 Maquette'!C219</f>
        <v>0</v>
      </c>
      <c r="C219" s="46">
        <f>'S2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75" customHeight="1" x14ac:dyDescent="0.2">
      <c r="A220" s="47">
        <f>'S2 Maquette'!B220</f>
        <v>0</v>
      </c>
      <c r="B220" s="47">
        <f>'S2 Maquette'!C220</f>
        <v>0</v>
      </c>
      <c r="C220" s="46">
        <f>'S2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75" customHeight="1" x14ac:dyDescent="0.2">
      <c r="A221" s="47">
        <f>'S2 Maquette'!B221</f>
        <v>0</v>
      </c>
      <c r="B221" s="47">
        <f>'S2 Maquette'!C221</f>
        <v>0</v>
      </c>
      <c r="C221" s="46">
        <f>'S2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75" customHeight="1" x14ac:dyDescent="0.2">
      <c r="A222" s="47">
        <f>'S2 Maquette'!B222</f>
        <v>0</v>
      </c>
      <c r="B222" s="47">
        <f>'S2 Maquette'!C222</f>
        <v>0</v>
      </c>
      <c r="C222" s="46">
        <f>'S2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75" customHeight="1" x14ac:dyDescent="0.2">
      <c r="A223" s="47">
        <f>'S2 Maquette'!B223</f>
        <v>0</v>
      </c>
      <c r="B223" s="47">
        <f>'S2 Maquette'!C223</f>
        <v>0</v>
      </c>
      <c r="C223" s="46">
        <f>'S2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75" customHeight="1" x14ac:dyDescent="0.2">
      <c r="A224" s="47">
        <f>'S2 Maquette'!B224</f>
        <v>0</v>
      </c>
      <c r="B224" s="47">
        <f>'S2 Maquette'!C224</f>
        <v>0</v>
      </c>
      <c r="C224" s="46">
        <f>'S2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75" customHeight="1" x14ac:dyDescent="0.2">
      <c r="A225" s="47">
        <f>'S2 Maquette'!B225</f>
        <v>0</v>
      </c>
      <c r="B225" s="47">
        <f>'S2 Maquette'!C225</f>
        <v>0</v>
      </c>
      <c r="C225" s="46">
        <f>'S2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75" customHeight="1" x14ac:dyDescent="0.2">
      <c r="A226" s="47">
        <f>'S2 Maquette'!B226</f>
        <v>0</v>
      </c>
      <c r="B226" s="47">
        <f>'S2 Maquette'!C226</f>
        <v>0</v>
      </c>
      <c r="C226" s="46">
        <f>'S2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75" customHeight="1" x14ac:dyDescent="0.2">
      <c r="A227" s="47">
        <f>'S2 Maquette'!B227</f>
        <v>0</v>
      </c>
      <c r="B227" s="47">
        <f>'S2 Maquette'!C227</f>
        <v>0</v>
      </c>
      <c r="C227" s="46">
        <f>'S2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75" customHeight="1" x14ac:dyDescent="0.2">
      <c r="A228" s="47">
        <f>'S2 Maquette'!B228</f>
        <v>0</v>
      </c>
      <c r="B228" s="47">
        <f>'S2 Maquette'!C228</f>
        <v>0</v>
      </c>
      <c r="C228" s="46">
        <f>'S2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75" customHeight="1" x14ac:dyDescent="0.2">
      <c r="A229" s="47">
        <f>'S2 Maquette'!B229</f>
        <v>0</v>
      </c>
      <c r="B229" s="47">
        <f>'S2 Maquette'!C229</f>
        <v>0</v>
      </c>
      <c r="C229" s="46">
        <f>'S2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75" customHeight="1" x14ac:dyDescent="0.2">
      <c r="A230" s="47">
        <f>'S2 Maquette'!B230</f>
        <v>0</v>
      </c>
      <c r="B230" s="47">
        <f>'S2 Maquette'!C230</f>
        <v>0</v>
      </c>
      <c r="C230" s="46">
        <f>'S2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75" customHeight="1" x14ac:dyDescent="0.2">
      <c r="A231" s="47">
        <f>'S2 Maquette'!B231</f>
        <v>0</v>
      </c>
      <c r="B231" s="47">
        <f>'S2 Maquette'!C231</f>
        <v>0</v>
      </c>
      <c r="C231" s="46">
        <f>'S2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75" customHeight="1" x14ac:dyDescent="0.2">
      <c r="A232" s="47">
        <f>'S2 Maquette'!B232</f>
        <v>0</v>
      </c>
      <c r="B232" s="47">
        <f>'S2 Maquette'!C232</f>
        <v>0</v>
      </c>
      <c r="C232" s="46">
        <f>'S2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75" customHeight="1" x14ac:dyDescent="0.2">
      <c r="A233" s="47">
        <f>'S2 Maquette'!B233</f>
        <v>0</v>
      </c>
      <c r="B233" s="47">
        <f>'S2 Maquette'!C233</f>
        <v>0</v>
      </c>
      <c r="C233" s="46">
        <f>'S2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75" customHeight="1" x14ac:dyDescent="0.2">
      <c r="A234" s="47">
        <f>'S2 Maquette'!B234</f>
        <v>0</v>
      </c>
      <c r="B234" s="47">
        <f>'S2 Maquette'!C234</f>
        <v>0</v>
      </c>
      <c r="C234" s="46">
        <f>'S2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75" customHeight="1" x14ac:dyDescent="0.2">
      <c r="A235" s="47">
        <f>'S2 Maquette'!B235</f>
        <v>0</v>
      </c>
      <c r="B235" s="47">
        <f>'S2 Maquette'!C235</f>
        <v>0</v>
      </c>
      <c r="C235" s="46">
        <f>'S2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75" customHeight="1" x14ac:dyDescent="0.2">
      <c r="A236" s="47">
        <f>'S2 Maquette'!B236</f>
        <v>0</v>
      </c>
      <c r="B236" s="47">
        <f>'S2 Maquette'!C236</f>
        <v>0</v>
      </c>
      <c r="C236" s="46">
        <f>'S2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75" customHeight="1" x14ac:dyDescent="0.2">
      <c r="A237" s="47">
        <f>'S2 Maquette'!B237</f>
        <v>0</v>
      </c>
      <c r="B237" s="47">
        <f>'S2 Maquette'!C237</f>
        <v>0</v>
      </c>
      <c r="C237" s="46">
        <f>'S2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75" customHeight="1" x14ac:dyDescent="0.2">
      <c r="A238" s="47">
        <f>'S2 Maquette'!B238</f>
        <v>0</v>
      </c>
      <c r="B238" s="47">
        <f>'S2 Maquette'!C238</f>
        <v>0</v>
      </c>
      <c r="C238" s="46">
        <f>'S2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75" customHeight="1" x14ac:dyDescent="0.2">
      <c r="A239" s="47">
        <f>'S2 Maquette'!B239</f>
        <v>0</v>
      </c>
      <c r="B239" s="47">
        <f>'S2 Maquette'!C239</f>
        <v>0</v>
      </c>
      <c r="C239" s="46">
        <f>'S2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75" customHeight="1" x14ac:dyDescent="0.2">
      <c r="A240" s="47">
        <f>'S2 Maquette'!B240</f>
        <v>0</v>
      </c>
      <c r="B240" s="47">
        <f>'S2 Maquette'!C240</f>
        <v>0</v>
      </c>
      <c r="C240" s="46">
        <f>'S2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75" customHeight="1" x14ac:dyDescent="0.2">
      <c r="A241" s="47">
        <f>'S2 Maquette'!B241</f>
        <v>0</v>
      </c>
      <c r="B241" s="47">
        <f>'S2 Maquette'!C241</f>
        <v>0</v>
      </c>
      <c r="C241" s="46">
        <f>'S2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75" customHeight="1" x14ac:dyDescent="0.2">
      <c r="A242" s="47">
        <f>'S2 Maquette'!B242</f>
        <v>0</v>
      </c>
      <c r="B242" s="47">
        <f>'S2 Maquette'!C242</f>
        <v>0</v>
      </c>
      <c r="C242" s="46">
        <f>'S2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75" customHeight="1" x14ac:dyDescent="0.2">
      <c r="A243" s="47">
        <f>'S2 Maquette'!B243</f>
        <v>0</v>
      </c>
      <c r="B243" s="47">
        <f>'S2 Maquette'!C243</f>
        <v>0</v>
      </c>
      <c r="C243" s="46">
        <f>'S2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75" customHeight="1" x14ac:dyDescent="0.2">
      <c r="A244" s="47">
        <f>'S2 Maquette'!B244</f>
        <v>0</v>
      </c>
      <c r="B244" s="47">
        <f>'S2 Maquette'!C244</f>
        <v>0</v>
      </c>
      <c r="C244" s="46">
        <f>'S2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75" customHeight="1" x14ac:dyDescent="0.2">
      <c r="A245" s="47">
        <f>'S2 Maquette'!B245</f>
        <v>0</v>
      </c>
      <c r="B245" s="47">
        <f>'S2 Maquette'!C245</f>
        <v>0</v>
      </c>
      <c r="C245" s="46">
        <f>'S2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75" customHeight="1" x14ac:dyDescent="0.2">
      <c r="A246" s="47">
        <f>'S2 Maquette'!B246</f>
        <v>0</v>
      </c>
      <c r="B246" s="47">
        <f>'S2 Maquette'!C246</f>
        <v>0</v>
      </c>
      <c r="C246" s="46">
        <f>'S2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75" customHeight="1" x14ac:dyDescent="0.2">
      <c r="A247" s="47">
        <f>'S2 Maquette'!B247</f>
        <v>0</v>
      </c>
      <c r="B247" s="47">
        <f>'S2 Maquette'!C247</f>
        <v>0</v>
      </c>
      <c r="C247" s="46">
        <f>'S2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75" customHeight="1" x14ac:dyDescent="0.2">
      <c r="A248" s="47">
        <f>'S2 Maquette'!B248</f>
        <v>0</v>
      </c>
      <c r="B248" s="47">
        <f>'S2 Maquette'!C248</f>
        <v>0</v>
      </c>
      <c r="C248" s="46">
        <f>'S2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75" customHeight="1" x14ac:dyDescent="0.2">
      <c r="A249" s="47">
        <f>'S2 Maquette'!B249</f>
        <v>0</v>
      </c>
      <c r="B249" s="47">
        <f>'S2 Maquette'!C249</f>
        <v>0</v>
      </c>
      <c r="C249" s="46">
        <f>'S2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75" customHeight="1" x14ac:dyDescent="0.2">
      <c r="A250" s="47">
        <f>'S2 Maquette'!B250</f>
        <v>0</v>
      </c>
      <c r="B250" s="47">
        <f>'S2 Maquette'!C250</f>
        <v>0</v>
      </c>
      <c r="C250" s="46">
        <f>'S2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75" customHeight="1" x14ac:dyDescent="0.2">
      <c r="A251" s="47">
        <f>'S2 Maquette'!B251</f>
        <v>0</v>
      </c>
      <c r="B251" s="47">
        <f>'S2 Maquette'!C251</f>
        <v>0</v>
      </c>
      <c r="C251" s="46">
        <f>'S2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75" customHeight="1" x14ac:dyDescent="0.2">
      <c r="A252" s="47">
        <f>'S2 Maquette'!B252</f>
        <v>0</v>
      </c>
      <c r="B252" s="47">
        <f>'S2 Maquette'!C252</f>
        <v>0</v>
      </c>
      <c r="C252" s="46">
        <f>'S2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75" customHeight="1" x14ac:dyDescent="0.2">
      <c r="A253" s="47">
        <f>'S2 Maquette'!B253</f>
        <v>0</v>
      </c>
      <c r="B253" s="47">
        <f>'S2 Maquette'!C253</f>
        <v>0</v>
      </c>
      <c r="C253" s="46">
        <f>'S2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75" customHeight="1" x14ac:dyDescent="0.2">
      <c r="A254" s="47">
        <f>'S2 Maquette'!B254</f>
        <v>0</v>
      </c>
      <c r="B254" s="47">
        <f>'S2 Maquette'!C254</f>
        <v>0</v>
      </c>
      <c r="C254" s="46">
        <f>'S2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75" customHeight="1" x14ac:dyDescent="0.2">
      <c r="A255" s="47">
        <f>'S2 Maquette'!B255</f>
        <v>0</v>
      </c>
      <c r="B255" s="47">
        <f>'S2 Maquette'!C255</f>
        <v>0</v>
      </c>
      <c r="C255" s="46">
        <f>'S2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75" customHeight="1" x14ac:dyDescent="0.2">
      <c r="A256" s="47">
        <f>'S2 Maquette'!B256</f>
        <v>0</v>
      </c>
      <c r="B256" s="47">
        <f>'S2 Maquette'!C256</f>
        <v>0</v>
      </c>
      <c r="C256" s="46">
        <f>'S2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75" customHeight="1" x14ac:dyDescent="0.2">
      <c r="A257" s="47">
        <f>'S2 Maquette'!B257</f>
        <v>0</v>
      </c>
      <c r="B257" s="47">
        <f>'S2 Maquette'!C257</f>
        <v>0</v>
      </c>
      <c r="C257" s="46">
        <f>'S2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75" customHeight="1" x14ac:dyDescent="0.2">
      <c r="A258" s="47">
        <f>'S2 Maquette'!B258</f>
        <v>0</v>
      </c>
      <c r="B258" s="47">
        <f>'S2 Maquette'!C258</f>
        <v>0</v>
      </c>
      <c r="C258" s="46">
        <f>'S2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75" customHeight="1" x14ac:dyDescent="0.2">
      <c r="A259" s="47">
        <f>'S2 Maquette'!B259</f>
        <v>0</v>
      </c>
      <c r="B259" s="47">
        <f>'S2 Maquette'!C259</f>
        <v>0</v>
      </c>
      <c r="C259" s="46">
        <f>'S2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75" customHeight="1" x14ac:dyDescent="0.2">
      <c r="A260" s="47">
        <f>'S2 Maquette'!B260</f>
        <v>0</v>
      </c>
      <c r="B260" s="47">
        <f>'S2 Maquette'!C260</f>
        <v>0</v>
      </c>
      <c r="C260" s="46">
        <f>'S2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75" customHeight="1" x14ac:dyDescent="0.2">
      <c r="A261" s="47">
        <f>'S2 Maquette'!B261</f>
        <v>0</v>
      </c>
      <c r="B261" s="47">
        <f>'S2 Maquette'!C261</f>
        <v>0</v>
      </c>
      <c r="C261" s="46">
        <f>'S2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75" customHeight="1" x14ac:dyDescent="0.2">
      <c r="A262" s="47">
        <f>'S2 Maquette'!B262</f>
        <v>0</v>
      </c>
      <c r="B262" s="47">
        <f>'S2 Maquette'!C262</f>
        <v>0</v>
      </c>
      <c r="C262" s="46">
        <f>'S2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75" customHeight="1" x14ac:dyDescent="0.2">
      <c r="A263" s="47">
        <f>'S2 Maquette'!B263</f>
        <v>0</v>
      </c>
      <c r="B263" s="47">
        <f>'S2 Maquette'!C263</f>
        <v>0</v>
      </c>
      <c r="C263" s="46">
        <f>'S2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75" customHeight="1" x14ac:dyDescent="0.2">
      <c r="A264" s="47">
        <f>'S2 Maquette'!B264</f>
        <v>0</v>
      </c>
      <c r="B264" s="47">
        <f>'S2 Maquette'!C264</f>
        <v>0</v>
      </c>
      <c r="C264" s="46">
        <f>'S2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75" customHeight="1" x14ac:dyDescent="0.2">
      <c r="A265" s="47">
        <f>'S2 Maquette'!B265</f>
        <v>0</v>
      </c>
      <c r="B265" s="47">
        <f>'S2 Maquette'!C265</f>
        <v>0</v>
      </c>
      <c r="C265" s="46">
        <f>'S2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75" customHeight="1" x14ac:dyDescent="0.2">
      <c r="A266" s="47">
        <f>'S2 Maquette'!B266</f>
        <v>0</v>
      </c>
      <c r="B266" s="47">
        <f>'S2 Maquette'!C266</f>
        <v>0</v>
      </c>
      <c r="C266" s="46">
        <f>'S2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75" customHeight="1" x14ac:dyDescent="0.2">
      <c r="A267" s="47">
        <f>'S2 Maquette'!B267</f>
        <v>0</v>
      </c>
      <c r="B267" s="47">
        <f>'S2 Maquette'!C267</f>
        <v>0</v>
      </c>
      <c r="C267" s="46">
        <f>'S2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75" customHeight="1" x14ac:dyDescent="0.2">
      <c r="A268" s="47">
        <f>'S2 Maquette'!B268</f>
        <v>0</v>
      </c>
      <c r="B268" s="47">
        <f>'S2 Maquette'!C268</f>
        <v>0</v>
      </c>
      <c r="C268" s="46">
        <f>'S2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75" customHeight="1" x14ac:dyDescent="0.2">
      <c r="A269" s="47">
        <f>'S2 Maquette'!B269</f>
        <v>0</v>
      </c>
      <c r="B269" s="47">
        <f>'S2 Maquette'!C269</f>
        <v>0</v>
      </c>
      <c r="C269" s="46">
        <f>'S2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75" customHeight="1" x14ac:dyDescent="0.2">
      <c r="A270" s="47">
        <f>'S2 Maquette'!B270</f>
        <v>0</v>
      </c>
      <c r="B270" s="47">
        <f>'S2 Maquette'!C270</f>
        <v>0</v>
      </c>
      <c r="C270" s="46">
        <f>'S2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75" customHeight="1" x14ac:dyDescent="0.2">
      <c r="A271" s="47">
        <f>'S2 Maquette'!B271</f>
        <v>0</v>
      </c>
      <c r="B271" s="47">
        <f>'S2 Maquette'!C271</f>
        <v>0</v>
      </c>
      <c r="C271" s="46">
        <f>'S2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75" customHeight="1" x14ac:dyDescent="0.2">
      <c r="A272" s="47">
        <f>'S2 Maquette'!B272</f>
        <v>0</v>
      </c>
      <c r="B272" s="47">
        <f>'S2 Maquette'!C272</f>
        <v>0</v>
      </c>
      <c r="C272" s="46">
        <f>'S2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75" customHeight="1" x14ac:dyDescent="0.2">
      <c r="A273" s="47">
        <f>'S2 Maquette'!B273</f>
        <v>0</v>
      </c>
      <c r="B273" s="47">
        <f>'S2 Maquette'!C273</f>
        <v>0</v>
      </c>
      <c r="C273" s="46">
        <f>'S2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75" customHeight="1" x14ac:dyDescent="0.2">
      <c r="A274" s="47">
        <f>'S2 Maquette'!B274</f>
        <v>0</v>
      </c>
      <c r="B274" s="47">
        <f>'S2 Maquette'!C274</f>
        <v>0</v>
      </c>
      <c r="C274" s="46">
        <f>'S2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75" customHeight="1" x14ac:dyDescent="0.2">
      <c r="A275" s="47">
        <f>'S2 Maquette'!B275</f>
        <v>0</v>
      </c>
      <c r="B275" s="47">
        <f>'S2 Maquette'!C275</f>
        <v>0</v>
      </c>
      <c r="C275" s="46">
        <f>'S2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75" customHeight="1" x14ac:dyDescent="0.2">
      <c r="A276" s="47">
        <f>'S2 Maquette'!B276</f>
        <v>0</v>
      </c>
      <c r="B276" s="47">
        <f>'S2 Maquette'!C276</f>
        <v>0</v>
      </c>
      <c r="C276" s="46">
        <f>'S2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75" customHeight="1" x14ac:dyDescent="0.2">
      <c r="A277" s="47">
        <f>'S2 Maquette'!B277</f>
        <v>0</v>
      </c>
      <c r="B277" s="47">
        <f>'S2 Maquette'!C277</f>
        <v>0</v>
      </c>
      <c r="C277" s="46">
        <f>'S2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75" customHeight="1" x14ac:dyDescent="0.2">
      <c r="A278" s="47">
        <f>'S2 Maquette'!B278</f>
        <v>0</v>
      </c>
      <c r="B278" s="47">
        <f>'S2 Maquette'!C278</f>
        <v>0</v>
      </c>
      <c r="C278" s="46">
        <f>'S2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75" customHeight="1" x14ac:dyDescent="0.2">
      <c r="A279" s="47">
        <f>'S2 Maquette'!B279</f>
        <v>0</v>
      </c>
      <c r="B279" s="47">
        <f>'S2 Maquette'!C279</f>
        <v>0</v>
      </c>
      <c r="C279" s="46">
        <f>'S2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75" customHeight="1" x14ac:dyDescent="0.2">
      <c r="A280" s="47">
        <f>'S2 Maquette'!B280</f>
        <v>0</v>
      </c>
      <c r="B280" s="47">
        <f>'S2 Maquette'!C280</f>
        <v>0</v>
      </c>
      <c r="C280" s="46">
        <f>'S2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75" customHeight="1" x14ac:dyDescent="0.2">
      <c r="A281" s="47">
        <f>'S2 Maquette'!B281</f>
        <v>0</v>
      </c>
      <c r="B281" s="47">
        <f>'S2 Maquette'!C281</f>
        <v>0</v>
      </c>
      <c r="C281" s="46">
        <f>'S2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75" customHeight="1" x14ac:dyDescent="0.2">
      <c r="A282" s="47">
        <f>'S2 Maquette'!B282</f>
        <v>0</v>
      </c>
      <c r="B282" s="47">
        <f>'S2 Maquette'!C282</f>
        <v>0</v>
      </c>
      <c r="C282" s="46">
        <f>'S2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75" customHeight="1" x14ac:dyDescent="0.2">
      <c r="A283" s="47">
        <f>'S2 Maquette'!B283</f>
        <v>0</v>
      </c>
      <c r="B283" s="47">
        <f>'S2 Maquette'!C283</f>
        <v>0</v>
      </c>
      <c r="C283" s="46">
        <f>'S2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75" customHeight="1" x14ac:dyDescent="0.2">
      <c r="A284" s="47">
        <f>'S2 Maquette'!B284</f>
        <v>0</v>
      </c>
      <c r="B284" s="47">
        <f>'S2 Maquette'!C284</f>
        <v>0</v>
      </c>
      <c r="C284" s="46">
        <f>'S2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75" customHeight="1" x14ac:dyDescent="0.2">
      <c r="A285" s="47">
        <f>'S2 Maquette'!B285</f>
        <v>0</v>
      </c>
      <c r="B285" s="47">
        <f>'S2 Maquette'!C285</f>
        <v>0</v>
      </c>
      <c r="C285" s="46">
        <f>'S2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75" customHeight="1" x14ac:dyDescent="0.2">
      <c r="A286" s="47">
        <f>'S2 Maquette'!B286</f>
        <v>0</v>
      </c>
      <c r="B286" s="47">
        <f>'S2 Maquette'!C286</f>
        <v>0</v>
      </c>
      <c r="C286" s="46">
        <f>'S2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75" customHeight="1" x14ac:dyDescent="0.2">
      <c r="A287" s="47">
        <f>'S2 Maquette'!B287</f>
        <v>0</v>
      </c>
      <c r="B287" s="47">
        <f>'S2 Maquette'!C287</f>
        <v>0</v>
      </c>
      <c r="C287" s="46">
        <f>'S2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75" customHeight="1" x14ac:dyDescent="0.2">
      <c r="A288" s="47">
        <f>'S2 Maquette'!B288</f>
        <v>0</v>
      </c>
      <c r="B288" s="47">
        <f>'S2 Maquette'!C288</f>
        <v>0</v>
      </c>
      <c r="C288" s="46">
        <f>'S2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75" customHeight="1" x14ac:dyDescent="0.2">
      <c r="A289" s="47">
        <f>'S2 Maquette'!B289</f>
        <v>0</v>
      </c>
      <c r="B289" s="47">
        <f>'S2 Maquette'!C289</f>
        <v>0</v>
      </c>
      <c r="C289" s="46">
        <f>'S2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75" customHeight="1" x14ac:dyDescent="0.2">
      <c r="A290" s="47">
        <f>'S2 Maquette'!B290</f>
        <v>0</v>
      </c>
      <c r="B290" s="47">
        <f>'S2 Maquette'!C290</f>
        <v>0</v>
      </c>
      <c r="C290" s="46">
        <f>'S2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75" customHeight="1" x14ac:dyDescent="0.2">
      <c r="A291" s="47">
        <f>'S2 Maquette'!B291</f>
        <v>0</v>
      </c>
      <c r="B291" s="47">
        <f>'S2 Maquette'!C291</f>
        <v>0</v>
      </c>
      <c r="C291" s="46">
        <f>'S2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75" customHeight="1" x14ac:dyDescent="0.2">
      <c r="A292" s="47">
        <f>'S2 Maquette'!B292</f>
        <v>0</v>
      </c>
      <c r="B292" s="47">
        <f>'S2 Maquette'!C292</f>
        <v>0</v>
      </c>
      <c r="C292" s="46">
        <f>'S2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75" customHeight="1" x14ac:dyDescent="0.2">
      <c r="A293" s="47">
        <f>'S2 Maquette'!B293</f>
        <v>0</v>
      </c>
      <c r="B293" s="47">
        <f>'S2 Maquette'!C293</f>
        <v>0</v>
      </c>
      <c r="C293" s="46">
        <f>'S2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75" customHeight="1" x14ac:dyDescent="0.2">
      <c r="A294" s="47">
        <f>'S2 Maquette'!B294</f>
        <v>0</v>
      </c>
      <c r="B294" s="47">
        <f>'S2 Maquette'!C294</f>
        <v>0</v>
      </c>
      <c r="C294" s="46">
        <f>'S2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75" customHeight="1" x14ac:dyDescent="0.2">
      <c r="A295" s="47">
        <f>'S2 Maquette'!B295</f>
        <v>0</v>
      </c>
      <c r="B295" s="47">
        <f>'S2 Maquette'!C295</f>
        <v>0</v>
      </c>
      <c r="C295" s="46">
        <f>'S2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75" customHeight="1" x14ac:dyDescent="0.2">
      <c r="A296" s="47">
        <f>'S2 Maquette'!B296</f>
        <v>0</v>
      </c>
      <c r="B296" s="47">
        <f>'S2 Maquette'!C296</f>
        <v>0</v>
      </c>
      <c r="C296" s="46">
        <f>'S2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75" customHeight="1" x14ac:dyDescent="0.2">
      <c r="A297" s="47">
        <f>'S2 Maquette'!B297</f>
        <v>0</v>
      </c>
      <c r="B297" s="47">
        <f>'S2 Maquette'!C297</f>
        <v>0</v>
      </c>
      <c r="C297" s="46">
        <f>'S2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75" customHeight="1" x14ac:dyDescent="0.2">
      <c r="A298" s="47">
        <f>'S2 Maquette'!B298</f>
        <v>0</v>
      </c>
      <c r="B298" s="47">
        <f>'S2 Maquette'!C298</f>
        <v>0</v>
      </c>
      <c r="C298" s="46">
        <f>'S2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75" customHeight="1" x14ac:dyDescent="0.2">
      <c r="A299" s="47">
        <f>'S2 Maquette'!B299</f>
        <v>0</v>
      </c>
      <c r="B299" s="47">
        <f>'S2 Maquette'!C299</f>
        <v>0</v>
      </c>
      <c r="C299" s="46">
        <f>'S2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  <row r="300" spans="1:19" ht="30.75" customHeight="1" x14ac:dyDescent="0.2">
      <c r="A300" s="47">
        <f>'S2 Maquette'!B300</f>
        <v>0</v>
      </c>
      <c r="B300" s="47">
        <f>'S2 Maquette'!C300</f>
        <v>0</v>
      </c>
      <c r="C300" s="46">
        <f>'S2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</row>
  </sheetData>
  <sheetProtection algorithmName="SHA-512" hashValue="6FuNcKkKsYYbIQ0Vn4kieLeOdv5Tg/byYfHQ74rnQ2XMLALIzqslIUU00SPVklmirzUoGvvOaKKx13lGrtz+8A==" saltValue="Ly81i4/WUHj2XHBnDyfdCA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188" priority="72">
      <formula>$C1="OPTION"</formula>
    </cfRule>
    <cfRule type="expression" dxfId="187" priority="71">
      <formula>$C1="BLOC"</formula>
    </cfRule>
    <cfRule type="expression" dxfId="186" priority="70">
      <formula>$C1="Parcours Pédagogique"</formula>
    </cfRule>
  </conditionalFormatting>
  <conditionalFormatting sqref="A25:J25">
    <cfRule type="expression" dxfId="185" priority="2">
      <formula>$C25="Modification MCC"</formula>
    </cfRule>
    <cfRule type="expression" dxfId="184" priority="3">
      <formula>$C25="Modification"</formula>
    </cfRule>
    <cfRule type="expression" dxfId="183" priority="4">
      <formula>$C25="Création"</formula>
    </cfRule>
    <cfRule type="expression" dxfId="182" priority="5">
      <formula>$C25="Fermeture"</formula>
    </cfRule>
  </conditionalFormatting>
  <conditionalFormatting sqref="A19:M19">
    <cfRule type="expression" dxfId="181" priority="39">
      <formula>$C19="Fermeture"</formula>
    </cfRule>
    <cfRule type="expression" dxfId="180" priority="38">
      <formula>$C19="Création"</formula>
    </cfRule>
    <cfRule type="expression" dxfId="179" priority="37">
      <formula>$C19="Modification"</formula>
    </cfRule>
    <cfRule type="expression" dxfId="178" priority="36">
      <formula>$C19="Modification MCC"</formula>
    </cfRule>
  </conditionalFormatting>
  <conditionalFormatting sqref="A22:M22">
    <cfRule type="expression" dxfId="177" priority="31">
      <formula>$C22="Modification MCC"</formula>
    </cfRule>
    <cfRule type="expression" dxfId="176" priority="34">
      <formula>$C22="Fermeture"</formula>
    </cfRule>
    <cfRule type="expression" dxfId="175" priority="33">
      <formula>$C22="Création"</formula>
    </cfRule>
    <cfRule type="expression" dxfId="174" priority="32">
      <formula>$C22="Modification"</formula>
    </cfRule>
  </conditionalFormatting>
  <conditionalFormatting sqref="A18:S18 N19:S19 P20:S20 A20:C21 N21:S23 A23:C24 P24:S24 K25:S25 A26:S300">
    <cfRule type="expression" dxfId="173" priority="82">
      <formula>$C18="Fermeture"</formula>
    </cfRule>
    <cfRule type="expression" dxfId="172" priority="81">
      <formula>$C18="Création"</formula>
    </cfRule>
    <cfRule type="expression" dxfId="171" priority="80">
      <formula>$C18="Modification"</formula>
    </cfRule>
  </conditionalFormatting>
  <conditionalFormatting sqref="B1:S9 B10:E10 J10:S11 B11:D11 B12:M12 P12 B13:H13 K13:L13 B14:G14 K14:N14 P14:S17 B15:H15 K15:M16 B16:G16 B17:M17 B301:S999">
    <cfRule type="expression" dxfId="170" priority="78">
      <formula>$D1="Fermeture"</formula>
    </cfRule>
    <cfRule type="expression" dxfId="169" priority="77">
      <formula>$D1="Création"</formula>
    </cfRule>
    <cfRule type="expression" dxfId="168" priority="76">
      <formula>$D1="Modification"</formula>
    </cfRule>
  </conditionalFormatting>
  <conditionalFormatting sqref="B1:S9 J10:S11 P14:S17 B301:S999 B12:M12 K14:N14 K15:M16 B17:M17 B10:E10 B11:D11 P12 B13:H13 K13:L13 B14:G14 B15:H15 B16:G16">
    <cfRule type="expression" dxfId="167" priority="75">
      <formula>$D1="Modification MCC"</formula>
    </cfRule>
  </conditionalFormatting>
  <conditionalFormatting sqref="D21:M21">
    <cfRule type="expression" dxfId="166" priority="54">
      <formula>$C21="Création"</formula>
    </cfRule>
    <cfRule type="expression" dxfId="165" priority="55">
      <formula>$C21="Fermeture"</formula>
    </cfRule>
    <cfRule type="expression" dxfId="164" priority="52">
      <formula>$C21="Modification MCC"</formula>
    </cfRule>
    <cfRule type="expression" dxfId="163" priority="53">
      <formula>$C21="Modification"</formula>
    </cfRule>
  </conditionalFormatting>
  <conditionalFormatting sqref="D23:M23">
    <cfRule type="expression" dxfId="162" priority="44">
      <formula>$C23="Modification MCC"</formula>
    </cfRule>
    <cfRule type="expression" dxfId="161" priority="45">
      <formula>$C23="Modification"</formula>
    </cfRule>
    <cfRule type="expression" dxfId="160" priority="46">
      <formula>$C23="Création"</formula>
    </cfRule>
    <cfRule type="expression" dxfId="159" priority="47">
      <formula>$C23="Fermeture"</formula>
    </cfRule>
  </conditionalFormatting>
  <conditionalFormatting sqref="D24:M24">
    <cfRule type="expression" dxfId="158" priority="12">
      <formula>$C24="Fermeture"</formula>
    </cfRule>
    <cfRule type="expression" dxfId="157" priority="11">
      <formula>$C24="Création"</formula>
    </cfRule>
    <cfRule type="expression" dxfId="156" priority="10">
      <formula>$C24="Modification"</formula>
    </cfRule>
    <cfRule type="expression" dxfId="155" priority="9">
      <formula>$C24="Modification MCC"</formula>
    </cfRule>
  </conditionalFormatting>
  <conditionalFormatting sqref="D20:O20">
    <cfRule type="expression" dxfId="154" priority="21">
      <formula>$C20="Modification MCC"</formula>
    </cfRule>
    <cfRule type="expression" dxfId="153" priority="22">
      <formula>$C20="Modification"</formula>
    </cfRule>
    <cfRule type="expression" dxfId="152" priority="23">
      <formula>$C20="Création"</formula>
    </cfRule>
    <cfRule type="expression" dxfId="151" priority="24">
      <formula>$C20="Fermeture"</formula>
    </cfRule>
  </conditionalFormatting>
  <conditionalFormatting sqref="J1:J999">
    <cfRule type="expression" dxfId="150" priority="1">
      <formula>$I1="NON"</formula>
    </cfRule>
  </conditionalFormatting>
  <conditionalFormatting sqref="L18:L20">
    <cfRule type="expression" dxfId="149" priority="19">
      <formula>$K18="CT (Contrôle terminal)"</formula>
    </cfRule>
  </conditionalFormatting>
  <conditionalFormatting sqref="L18:L300">
    <cfRule type="expression" dxfId="148" priority="8">
      <formula>$K18="CCI (CC Intégral)"</formula>
    </cfRule>
  </conditionalFormatting>
  <conditionalFormatting sqref="L24:L300">
    <cfRule type="expression" dxfId="147" priority="7">
      <formula>$K24="CT (Contrôle terminal)"</formula>
    </cfRule>
  </conditionalFormatting>
  <conditionalFormatting sqref="L21:M23">
    <cfRule type="expression" dxfId="146" priority="30">
      <formula>$K21="CT (Contrôle terminal)"</formula>
    </cfRule>
  </conditionalFormatting>
  <conditionalFormatting sqref="M1:M20">
    <cfRule type="expression" dxfId="145" priority="18">
      <formula>$K1="CT (Contrôle terminal)"</formula>
    </cfRule>
  </conditionalFormatting>
  <conditionalFormatting sqref="M24:M999">
    <cfRule type="expression" dxfId="144" priority="6">
      <formula>$K24="CT (Contrôle terminal)"</formula>
    </cfRule>
  </conditionalFormatting>
  <conditionalFormatting sqref="N1:O999">
    <cfRule type="expression" dxfId="143" priority="13">
      <formula>$K1="CCI (CC Intégral)"</formula>
    </cfRule>
  </conditionalFormatting>
  <conditionalFormatting sqref="N24:O24">
    <cfRule type="expression" dxfId="142" priority="14">
      <formula>$C24="Modification MCC"</formula>
    </cfRule>
    <cfRule type="expression" dxfId="141" priority="15">
      <formula>$C24="Modification"</formula>
    </cfRule>
    <cfRule type="expression" dxfId="140" priority="16">
      <formula>$C24="Création"</formula>
    </cfRule>
    <cfRule type="expression" dxfId="139" priority="17">
      <formula>$C24="Fermeture"</formula>
    </cfRule>
  </conditionalFormatting>
  <conditionalFormatting sqref="N19:S19 P20:S20 N21:S23 P24:S24 K25:S25 A26:S300 A18:S18 A20:C21 A23:C24">
    <cfRule type="expression" dxfId="138" priority="79">
      <formula>$C18="Modification MCC"</formula>
    </cfRule>
  </conditionalFormatting>
  <conditionalFormatting sqref="P19:S300">
    <cfRule type="expression" dxfId="137" priority="68">
      <formula>$H$15="Session Unique"</formula>
    </cfRule>
  </conditionalFormatting>
  <conditionalFormatting sqref="Q1:R999">
    <cfRule type="expression" dxfId="136" priority="64">
      <formula>$P1="Autres"</formula>
    </cfRule>
  </conditionalFormatting>
  <conditionalFormatting sqref="S1:S999">
    <cfRule type="expression" dxfId="135" priority="65">
      <formula>$P1="CT (Contrôle terminal)"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19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E19:I300" xr:uid="{00000000-0002-0000-0600-000005000000}">
      <formula1>"OUI, NON"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O294"/>
  <sheetViews>
    <sheetView zoomScale="80" zoomScaleNormal="80" workbookViewId="0">
      <selection activeCell="B22" sqref="B22"/>
    </sheetView>
  </sheetViews>
  <sheetFormatPr baseColWidth="10" defaultRowHeight="15" x14ac:dyDescent="0.2"/>
  <cols>
    <col min="1" max="1" width="18.5" style="18" customWidth="1"/>
    <col min="2" max="2" width="53.5" style="18" customWidth="1"/>
    <col min="3" max="3" width="18" style="18" customWidth="1"/>
    <col min="4" max="4" width="15.6640625" style="18" customWidth="1"/>
    <col min="5" max="5" width="27.33203125" style="18" customWidth="1"/>
    <col min="6" max="6" width="24.6640625" style="18" customWidth="1"/>
    <col min="7" max="7" width="29.1640625" style="18" customWidth="1"/>
    <col min="8" max="8" width="30.33203125" style="18" customWidth="1"/>
    <col min="9" max="9" width="17" style="18" customWidth="1"/>
    <col min="10" max="10" width="14.33203125" style="18" customWidth="1"/>
    <col min="11" max="11" width="14.6640625" style="18" customWidth="1"/>
    <col min="12" max="13" width="21.6640625" style="18" customWidth="1"/>
    <col min="14" max="14" width="47.6640625" style="18" customWidth="1"/>
    <col min="15" max="15" width="54.1640625" style="18" customWidth="1"/>
  </cols>
  <sheetData>
    <row r="1" spans="1:10" x14ac:dyDescent="0.2">
      <c r="A1" s="115"/>
      <c r="B1" s="115"/>
      <c r="C1" s="115"/>
      <c r="D1" s="115"/>
      <c r="E1" s="115"/>
      <c r="F1" s="115"/>
      <c r="G1" s="115"/>
      <c r="H1" s="115"/>
      <c r="I1" s="115"/>
      <c r="J1" s="115"/>
    </row>
    <row r="2" spans="1:10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</row>
    <row r="3" spans="1:10" x14ac:dyDescent="0.2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0" x14ac:dyDescent="0.2">
      <c r="A4" s="115"/>
      <c r="B4" s="115"/>
      <c r="C4" s="115"/>
      <c r="D4" s="115"/>
      <c r="E4" s="115"/>
      <c r="F4" s="115"/>
      <c r="G4" s="115"/>
      <c r="H4" s="115"/>
      <c r="I4" s="115"/>
      <c r="J4" s="115"/>
    </row>
    <row r="5" spans="1:10" x14ac:dyDescent="0.2">
      <c r="A5" s="115"/>
      <c r="B5" s="115"/>
      <c r="C5" s="115"/>
      <c r="D5" s="115"/>
      <c r="E5" s="115"/>
      <c r="F5" s="115"/>
      <c r="G5" s="115"/>
      <c r="H5" s="115"/>
      <c r="I5" s="115"/>
      <c r="J5" s="115"/>
    </row>
    <row r="6" spans="1:10" x14ac:dyDescent="0.2">
      <c r="A6" s="115"/>
      <c r="B6" s="115"/>
      <c r="C6" s="115"/>
      <c r="D6" s="115"/>
      <c r="E6" s="115"/>
      <c r="F6" s="115"/>
      <c r="G6" s="115"/>
      <c r="H6" s="115"/>
      <c r="I6" s="115"/>
      <c r="J6" s="115"/>
    </row>
    <row r="7" spans="1:10" ht="18" customHeight="1" x14ac:dyDescent="0.2">
      <c r="A7" s="100" t="s">
        <v>201</v>
      </c>
      <c r="B7" s="103" t="str">
        <f>'Fiche Générale'!B2</f>
        <v>ODYSSEE</v>
      </c>
      <c r="C7" s="100" t="s">
        <v>68</v>
      </c>
      <c r="D7" s="100"/>
      <c r="E7" s="102" t="str">
        <f>'Fiche Générale'!B3</f>
        <v>Ville et environnements urbains</v>
      </c>
      <c r="F7" s="103"/>
      <c r="G7" s="100" t="s">
        <v>200</v>
      </c>
      <c r="H7" s="114" t="str">
        <f>'Fiche Générale'!B4</f>
        <v>-</v>
      </c>
      <c r="I7" s="114"/>
      <c r="J7" s="114"/>
    </row>
    <row r="8" spans="1:10" ht="18" customHeight="1" x14ac:dyDescent="0.2">
      <c r="A8" s="100"/>
      <c r="B8" s="105"/>
      <c r="C8" s="100"/>
      <c r="D8" s="100"/>
      <c r="E8" s="104"/>
      <c r="F8" s="105"/>
      <c r="G8" s="100"/>
      <c r="H8" s="114"/>
      <c r="I8" s="114"/>
      <c r="J8" s="114"/>
    </row>
    <row r="9" spans="1:10" ht="18" customHeight="1" x14ac:dyDescent="0.2">
      <c r="A9" s="100"/>
      <c r="B9" s="105"/>
      <c r="C9" s="100"/>
      <c r="D9" s="100"/>
      <c r="E9" s="106"/>
      <c r="F9" s="107"/>
      <c r="G9" s="100"/>
      <c r="H9" s="114"/>
      <c r="I9" s="114"/>
      <c r="J9" s="114"/>
    </row>
    <row r="10" spans="1:10" ht="18" customHeight="1" x14ac:dyDescent="0.2">
      <c r="A10" s="100"/>
      <c r="B10" s="105"/>
      <c r="C10" s="101" t="s">
        <v>69</v>
      </c>
      <c r="D10" s="101"/>
      <c r="E10" s="108" t="str">
        <f>'Fiche Générale'!C12</f>
        <v>GEOPRAD</v>
      </c>
      <c r="F10" s="109"/>
      <c r="G10" s="109"/>
      <c r="H10" s="109"/>
      <c r="I10" s="109"/>
      <c r="J10" s="110"/>
    </row>
    <row r="11" spans="1:10" ht="18" customHeight="1" x14ac:dyDescent="0.2">
      <c r="A11" s="100"/>
      <c r="B11" s="107"/>
      <c r="C11" s="101"/>
      <c r="D11" s="101"/>
      <c r="E11" s="111"/>
      <c r="F11" s="112"/>
      <c r="G11" s="112"/>
      <c r="H11" s="112"/>
      <c r="I11" s="112"/>
      <c r="J11" s="113"/>
    </row>
    <row r="13" spans="1:10" x14ac:dyDescent="0.2">
      <c r="A13" s="116" t="s">
        <v>23</v>
      </c>
      <c r="B13" s="66" t="s">
        <v>186</v>
      </c>
      <c r="C13" s="116" t="s">
        <v>70</v>
      </c>
      <c r="D13" s="116"/>
      <c r="E13" s="123">
        <f>'S1 Maquette'!E13:F14</f>
        <v>0</v>
      </c>
      <c r="F13" s="123"/>
      <c r="G13" s="116" t="s">
        <v>265</v>
      </c>
      <c r="H13" s="63" t="e">
        <f>Calcul!G7</f>
        <v>#REF!</v>
      </c>
      <c r="I13" s="63"/>
    </row>
    <row r="14" spans="1:10" x14ac:dyDescent="0.2">
      <c r="A14" s="116"/>
      <c r="B14" s="69"/>
      <c r="C14" s="116"/>
      <c r="D14" s="116"/>
      <c r="E14" s="123"/>
      <c r="F14" s="123"/>
      <c r="G14" s="116"/>
      <c r="H14" s="63"/>
      <c r="I14" s="63"/>
    </row>
    <row r="15" spans="1:10" x14ac:dyDescent="0.2">
      <c r="A15" s="116" t="s">
        <v>203</v>
      </c>
      <c r="B15" s="66" t="s">
        <v>187</v>
      </c>
      <c r="C15" s="117" t="s">
        <v>71</v>
      </c>
      <c r="D15" s="118"/>
      <c r="E15" s="116"/>
      <c r="F15" s="116"/>
      <c r="G15" s="116" t="s">
        <v>190</v>
      </c>
      <c r="H15" s="63" t="e">
        <f>Calcul!G20</f>
        <v>#REF!</v>
      </c>
      <c r="I15" s="63"/>
    </row>
    <row r="16" spans="1:10" x14ac:dyDescent="0.2">
      <c r="A16" s="116"/>
      <c r="B16" s="69"/>
      <c r="C16" s="119"/>
      <c r="D16" s="120"/>
      <c r="E16" s="116"/>
      <c r="F16" s="116"/>
      <c r="G16" s="116"/>
      <c r="H16" s="63"/>
      <c r="I16" s="63"/>
    </row>
    <row r="17" spans="1:15" x14ac:dyDescent="0.2">
      <c r="I17" s="19"/>
      <c r="J17" s="19"/>
      <c r="K17" s="19"/>
      <c r="L17" s="19"/>
      <c r="M17" s="19"/>
      <c r="N17" s="19"/>
    </row>
    <row r="18" spans="1:15" ht="49.25" customHeight="1" x14ac:dyDescent="0.2">
      <c r="A18" s="3" t="s">
        <v>57</v>
      </c>
      <c r="B18" s="3" t="s">
        <v>63</v>
      </c>
      <c r="C18" s="3" t="s">
        <v>10</v>
      </c>
      <c r="D18" s="3" t="s">
        <v>28</v>
      </c>
      <c r="E18" s="3" t="s">
        <v>58</v>
      </c>
      <c r="F18" s="3" t="s">
        <v>26</v>
      </c>
      <c r="G18" s="3" t="s">
        <v>27</v>
      </c>
      <c r="H18" s="3" t="s">
        <v>59</v>
      </c>
      <c r="I18" s="3" t="s">
        <v>29</v>
      </c>
      <c r="J18" s="3" t="s">
        <v>30</v>
      </c>
      <c r="K18" s="3" t="s">
        <v>31</v>
      </c>
      <c r="L18" s="3" t="s">
        <v>197</v>
      </c>
      <c r="M18" s="3" t="s">
        <v>65</v>
      </c>
      <c r="N18" s="3" t="s">
        <v>64</v>
      </c>
      <c r="O18" s="4" t="s">
        <v>205</v>
      </c>
    </row>
    <row r="19" spans="1:15" s="18" customFormat="1" ht="43.25" customHeight="1" x14ac:dyDescent="0.2">
      <c r="A19" s="25">
        <v>1</v>
      </c>
      <c r="B19" s="5" t="s">
        <v>381</v>
      </c>
      <c r="C19" s="7" t="s">
        <v>33</v>
      </c>
      <c r="D19" s="7">
        <v>3</v>
      </c>
      <c r="E19" s="5" t="s">
        <v>32</v>
      </c>
      <c r="F19" s="5"/>
      <c r="G19" s="7" t="s">
        <v>382</v>
      </c>
      <c r="H19" s="7"/>
      <c r="I19" s="7"/>
      <c r="J19" s="7"/>
      <c r="K19" s="7"/>
      <c r="L19" s="7"/>
      <c r="M19" s="7"/>
      <c r="N19" s="5"/>
      <c r="O19" s="5" t="s">
        <v>358</v>
      </c>
    </row>
    <row r="20" spans="1:15" s="18" customFormat="1" ht="43.25" customHeight="1" x14ac:dyDescent="0.2">
      <c r="A20" s="25" t="s">
        <v>318</v>
      </c>
      <c r="B20" s="5" t="s">
        <v>383</v>
      </c>
      <c r="C20" s="7" t="s">
        <v>34</v>
      </c>
      <c r="D20" s="7"/>
      <c r="E20" s="5" t="s">
        <v>32</v>
      </c>
      <c r="F20" s="5"/>
      <c r="G20" s="7" t="s">
        <v>384</v>
      </c>
      <c r="H20" s="7" t="s">
        <v>228</v>
      </c>
      <c r="I20" s="7">
        <v>25</v>
      </c>
      <c r="J20" s="7">
        <v>10</v>
      </c>
      <c r="K20" s="7"/>
      <c r="L20" s="7"/>
      <c r="M20" s="7"/>
      <c r="N20" s="5"/>
      <c r="O20" s="5" t="s">
        <v>385</v>
      </c>
    </row>
    <row r="21" spans="1:15" s="18" customFormat="1" ht="43.25" customHeight="1" x14ac:dyDescent="0.2">
      <c r="A21" s="25" t="s">
        <v>322</v>
      </c>
      <c r="B21" s="5" t="s">
        <v>386</v>
      </c>
      <c r="C21" s="7" t="s">
        <v>34</v>
      </c>
      <c r="D21" s="7"/>
      <c r="E21" s="5" t="s">
        <v>32</v>
      </c>
      <c r="F21" s="5"/>
      <c r="G21" s="7" t="s">
        <v>387</v>
      </c>
      <c r="H21" s="7" t="s">
        <v>229</v>
      </c>
      <c r="I21" s="7">
        <v>10</v>
      </c>
      <c r="J21" s="7">
        <v>10</v>
      </c>
      <c r="K21" s="7"/>
      <c r="L21" s="7"/>
      <c r="M21" s="7"/>
      <c r="N21" s="5"/>
      <c r="O21" s="5" t="s">
        <v>385</v>
      </c>
    </row>
    <row r="22" spans="1:15" s="18" customFormat="1" ht="43.25" customHeight="1" x14ac:dyDescent="0.2">
      <c r="A22" s="25">
        <v>2</v>
      </c>
      <c r="B22" s="29" t="s">
        <v>388</v>
      </c>
      <c r="C22" s="7" t="s">
        <v>33</v>
      </c>
      <c r="D22" s="7">
        <v>6</v>
      </c>
      <c r="E22" s="5" t="s">
        <v>32</v>
      </c>
      <c r="F22" s="5"/>
      <c r="G22" s="7" t="s">
        <v>389</v>
      </c>
      <c r="H22" s="7"/>
      <c r="I22" s="7"/>
      <c r="J22" s="7"/>
      <c r="K22" s="7"/>
      <c r="L22" s="7"/>
      <c r="M22" s="7"/>
      <c r="N22" s="5"/>
      <c r="O22" s="5" t="s">
        <v>385</v>
      </c>
    </row>
    <row r="23" spans="1:15" s="18" customFormat="1" ht="43.25" customHeight="1" x14ac:dyDescent="0.2">
      <c r="A23" s="24" t="s">
        <v>327</v>
      </c>
      <c r="B23" s="28" t="s">
        <v>390</v>
      </c>
      <c r="C23" s="11" t="s">
        <v>34</v>
      </c>
      <c r="D23" s="11"/>
      <c r="E23" s="6" t="s">
        <v>32</v>
      </c>
      <c r="F23" s="6"/>
      <c r="G23" s="11" t="s">
        <v>391</v>
      </c>
      <c r="H23" s="7" t="s">
        <v>229</v>
      </c>
      <c r="I23" s="11">
        <v>15</v>
      </c>
      <c r="J23" s="11">
        <v>15</v>
      </c>
      <c r="K23" s="11"/>
      <c r="L23" s="11"/>
      <c r="M23" s="11"/>
      <c r="N23" s="6"/>
      <c r="O23" s="5" t="s">
        <v>385</v>
      </c>
    </row>
    <row r="24" spans="1:15" ht="43.25" customHeight="1" x14ac:dyDescent="0.2">
      <c r="A24" s="25" t="s">
        <v>330</v>
      </c>
      <c r="B24" s="29" t="s">
        <v>392</v>
      </c>
      <c r="C24" s="7" t="s">
        <v>34</v>
      </c>
      <c r="D24" s="7"/>
      <c r="E24" s="5" t="s">
        <v>32</v>
      </c>
      <c r="F24" s="5"/>
      <c r="G24" s="7" t="s">
        <v>393</v>
      </c>
      <c r="H24" s="7" t="s">
        <v>229</v>
      </c>
      <c r="I24" s="7">
        <v>10</v>
      </c>
      <c r="J24" s="7">
        <v>10</v>
      </c>
      <c r="K24" s="7"/>
      <c r="L24" s="7"/>
      <c r="M24" s="7"/>
      <c r="N24" s="5"/>
      <c r="O24" s="5" t="s">
        <v>385</v>
      </c>
    </row>
    <row r="25" spans="1:15" ht="43.25" customHeight="1" x14ac:dyDescent="0.2">
      <c r="A25" s="25" t="s">
        <v>394</v>
      </c>
      <c r="B25" s="29" t="s">
        <v>395</v>
      </c>
      <c r="C25" s="7" t="s">
        <v>34</v>
      </c>
      <c r="D25" s="7"/>
      <c r="E25" s="5" t="s">
        <v>32</v>
      </c>
      <c r="F25" s="5"/>
      <c r="G25" s="7" t="s">
        <v>396</v>
      </c>
      <c r="H25" s="7" t="s">
        <v>229</v>
      </c>
      <c r="I25" s="7">
        <v>10</v>
      </c>
      <c r="J25" s="7">
        <v>10</v>
      </c>
      <c r="K25" s="7"/>
      <c r="L25" s="7"/>
      <c r="M25" s="7"/>
      <c r="N25" s="5"/>
      <c r="O25" s="5" t="s">
        <v>397</v>
      </c>
    </row>
    <row r="26" spans="1:15" ht="43.25" customHeight="1" x14ac:dyDescent="0.2">
      <c r="A26" s="25" t="s">
        <v>398</v>
      </c>
      <c r="B26" s="29" t="s">
        <v>399</v>
      </c>
      <c r="C26" s="7" t="s">
        <v>34</v>
      </c>
      <c r="D26" s="7"/>
      <c r="E26" s="5" t="s">
        <v>32</v>
      </c>
      <c r="F26" s="5"/>
      <c r="G26" s="7" t="s">
        <v>400</v>
      </c>
      <c r="H26" s="7" t="s">
        <v>229</v>
      </c>
      <c r="I26" s="7">
        <v>10</v>
      </c>
      <c r="J26" s="7">
        <v>5</v>
      </c>
      <c r="K26" s="7"/>
      <c r="L26" s="7"/>
      <c r="M26" s="7"/>
      <c r="N26" s="5"/>
      <c r="O26" s="5" t="s">
        <v>397</v>
      </c>
    </row>
    <row r="27" spans="1:15" ht="43.25" customHeight="1" x14ac:dyDescent="0.2">
      <c r="A27" s="25">
        <v>3</v>
      </c>
      <c r="B27" s="29" t="s">
        <v>401</v>
      </c>
      <c r="C27" s="7" t="s">
        <v>33</v>
      </c>
      <c r="D27" s="7">
        <v>6</v>
      </c>
      <c r="E27" s="5" t="s">
        <v>32</v>
      </c>
      <c r="F27" s="5"/>
      <c r="G27" s="7" t="s">
        <v>402</v>
      </c>
      <c r="H27" s="7"/>
      <c r="I27" s="7"/>
      <c r="J27" s="7"/>
      <c r="K27" s="7"/>
      <c r="L27" s="7"/>
      <c r="M27" s="7"/>
      <c r="N27" s="5"/>
      <c r="O27" s="5" t="s">
        <v>403</v>
      </c>
    </row>
    <row r="28" spans="1:15" ht="43.25" customHeight="1" x14ac:dyDescent="0.2">
      <c r="A28" s="25" t="s">
        <v>335</v>
      </c>
      <c r="B28" s="29" t="s">
        <v>404</v>
      </c>
      <c r="C28" s="7" t="s">
        <v>34</v>
      </c>
      <c r="D28" s="7"/>
      <c r="E28" s="5" t="s">
        <v>32</v>
      </c>
      <c r="F28" s="5"/>
      <c r="G28" s="7" t="s">
        <v>405</v>
      </c>
      <c r="H28" s="7" t="s">
        <v>229</v>
      </c>
      <c r="I28" s="16">
        <v>12</v>
      </c>
      <c r="J28" s="7">
        <v>10</v>
      </c>
      <c r="K28" s="7"/>
      <c r="L28" s="7"/>
      <c r="M28" s="7" t="s">
        <v>66</v>
      </c>
      <c r="N28" s="5"/>
      <c r="O28" s="5"/>
    </row>
    <row r="29" spans="1:15" ht="43.25" customHeight="1" x14ac:dyDescent="0.2">
      <c r="A29" s="25" t="s">
        <v>338</v>
      </c>
      <c r="B29" s="29" t="s">
        <v>406</v>
      </c>
      <c r="C29" s="7" t="s">
        <v>34</v>
      </c>
      <c r="D29" s="7"/>
      <c r="E29" s="5" t="s">
        <v>32</v>
      </c>
      <c r="F29" s="5"/>
      <c r="G29" s="7" t="s">
        <v>407</v>
      </c>
      <c r="H29" s="7" t="s">
        <v>228</v>
      </c>
      <c r="I29" s="7">
        <v>16</v>
      </c>
      <c r="J29" s="7">
        <v>0</v>
      </c>
      <c r="K29" s="7"/>
      <c r="L29" s="7"/>
      <c r="M29" s="7" t="s">
        <v>67</v>
      </c>
      <c r="N29" s="7" t="s">
        <v>408</v>
      </c>
      <c r="O29" s="5" t="s">
        <v>397</v>
      </c>
    </row>
    <row r="30" spans="1:15" ht="43.25" customHeight="1" x14ac:dyDescent="0.2">
      <c r="A30" s="25" t="s">
        <v>341</v>
      </c>
      <c r="B30" s="29" t="s">
        <v>409</v>
      </c>
      <c r="C30" s="7" t="s">
        <v>34</v>
      </c>
      <c r="D30" s="7"/>
      <c r="E30" s="5" t="s">
        <v>32</v>
      </c>
      <c r="F30" s="5"/>
      <c r="G30" s="7"/>
      <c r="H30" s="7" t="s">
        <v>228</v>
      </c>
      <c r="I30" s="7">
        <v>10</v>
      </c>
      <c r="J30" s="7">
        <v>15</v>
      </c>
      <c r="K30" s="7"/>
      <c r="L30" s="7"/>
      <c r="M30" s="7"/>
      <c r="N30" s="5"/>
      <c r="O30" s="5" t="s">
        <v>410</v>
      </c>
    </row>
    <row r="31" spans="1:15" ht="43.25" customHeight="1" x14ac:dyDescent="0.2">
      <c r="A31" s="25">
        <v>4</v>
      </c>
      <c r="B31" s="29" t="s">
        <v>411</v>
      </c>
      <c r="C31" s="7" t="s">
        <v>33</v>
      </c>
      <c r="D31" s="7">
        <v>6</v>
      </c>
      <c r="E31" s="5" t="s">
        <v>32</v>
      </c>
      <c r="F31" s="5"/>
      <c r="G31" s="7" t="s">
        <v>412</v>
      </c>
      <c r="H31" s="7"/>
      <c r="I31" s="7"/>
      <c r="J31" s="7"/>
      <c r="K31" s="7"/>
      <c r="L31" s="7"/>
      <c r="M31" s="7"/>
      <c r="N31" s="5"/>
      <c r="O31" s="5" t="s">
        <v>413</v>
      </c>
    </row>
    <row r="32" spans="1:15" ht="43.25" customHeight="1" x14ac:dyDescent="0.2">
      <c r="A32" s="25" t="s">
        <v>347</v>
      </c>
      <c r="B32" s="29" t="s">
        <v>414</v>
      </c>
      <c r="C32" s="7" t="s">
        <v>34</v>
      </c>
      <c r="D32" s="7"/>
      <c r="E32" s="5" t="s">
        <v>32</v>
      </c>
      <c r="F32" s="5"/>
      <c r="G32" s="7"/>
      <c r="H32" s="7" t="s">
        <v>228</v>
      </c>
      <c r="I32" s="7">
        <v>10</v>
      </c>
      <c r="J32" s="7">
        <v>15</v>
      </c>
      <c r="K32" s="7"/>
      <c r="L32" s="7"/>
      <c r="M32" s="7"/>
      <c r="N32" s="5"/>
      <c r="O32" s="5"/>
    </row>
    <row r="33" spans="1:15" ht="43.25" customHeight="1" x14ac:dyDescent="0.2">
      <c r="A33" s="25" t="s">
        <v>350</v>
      </c>
      <c r="B33" s="29" t="s">
        <v>415</v>
      </c>
      <c r="C33" s="7" t="s">
        <v>34</v>
      </c>
      <c r="D33" s="7"/>
      <c r="E33" s="5" t="s">
        <v>32</v>
      </c>
      <c r="F33" s="5"/>
      <c r="G33" s="7"/>
      <c r="H33" s="7" t="s">
        <v>228</v>
      </c>
      <c r="I33" s="7">
        <v>10</v>
      </c>
      <c r="J33" s="7">
        <v>20</v>
      </c>
      <c r="K33" s="7"/>
      <c r="L33" s="7"/>
      <c r="M33" s="7" t="s">
        <v>66</v>
      </c>
      <c r="N33" s="5"/>
      <c r="O33" s="5"/>
    </row>
    <row r="34" spans="1:15" ht="43.25" customHeight="1" x14ac:dyDescent="0.2">
      <c r="A34" s="25" t="s">
        <v>353</v>
      </c>
      <c r="B34" s="29" t="s">
        <v>416</v>
      </c>
      <c r="C34" s="7" t="s">
        <v>34</v>
      </c>
      <c r="D34" s="7"/>
      <c r="E34" s="5" t="s">
        <v>32</v>
      </c>
      <c r="F34" s="5"/>
      <c r="G34" s="7"/>
      <c r="H34" s="7" t="s">
        <v>228</v>
      </c>
      <c r="I34" s="7">
        <v>10</v>
      </c>
      <c r="J34" s="7">
        <v>30</v>
      </c>
      <c r="K34" s="7"/>
      <c r="L34" s="7"/>
      <c r="M34" s="7" t="s">
        <v>67</v>
      </c>
      <c r="N34" s="7" t="s">
        <v>408</v>
      </c>
      <c r="O34" s="5" t="s">
        <v>417</v>
      </c>
    </row>
    <row r="35" spans="1:15" ht="43.25" customHeight="1" x14ac:dyDescent="0.2">
      <c r="A35" s="25">
        <v>5</v>
      </c>
      <c r="B35" s="29" t="s">
        <v>418</v>
      </c>
      <c r="C35" s="7" t="s">
        <v>33</v>
      </c>
      <c r="D35" s="7">
        <v>6</v>
      </c>
      <c r="E35" s="5" t="s">
        <v>32</v>
      </c>
      <c r="F35" s="5"/>
      <c r="G35" s="7" t="s">
        <v>419</v>
      </c>
      <c r="H35" s="7"/>
      <c r="I35" s="7"/>
      <c r="J35" s="7"/>
      <c r="K35" s="7"/>
      <c r="L35" s="7"/>
      <c r="M35" s="7"/>
      <c r="N35" s="5"/>
      <c r="O35" s="5" t="s">
        <v>420</v>
      </c>
    </row>
    <row r="36" spans="1:15" ht="43.25" customHeight="1" x14ac:dyDescent="0.2">
      <c r="A36" s="25" t="s">
        <v>359</v>
      </c>
      <c r="B36" s="29" t="s">
        <v>421</v>
      </c>
      <c r="C36" s="7" t="s">
        <v>34</v>
      </c>
      <c r="D36" s="7"/>
      <c r="E36" s="5" t="s">
        <v>32</v>
      </c>
      <c r="F36" s="5"/>
      <c r="G36" s="7" t="s">
        <v>422</v>
      </c>
      <c r="H36" s="7" t="s">
        <v>228</v>
      </c>
      <c r="I36" s="7">
        <v>20</v>
      </c>
      <c r="J36" s="7">
        <v>15</v>
      </c>
      <c r="K36" s="7"/>
      <c r="L36" s="7"/>
      <c r="M36" s="7"/>
      <c r="N36" s="5"/>
      <c r="O36" s="5" t="s">
        <v>423</v>
      </c>
    </row>
    <row r="37" spans="1:15" ht="43.25" customHeight="1" x14ac:dyDescent="0.2">
      <c r="A37" s="25" t="s">
        <v>362</v>
      </c>
      <c r="B37" s="29" t="s">
        <v>424</v>
      </c>
      <c r="C37" s="7" t="s">
        <v>34</v>
      </c>
      <c r="D37" s="7"/>
      <c r="E37" s="5" t="s">
        <v>32</v>
      </c>
      <c r="F37" s="5"/>
      <c r="G37" s="7"/>
      <c r="H37" s="7" t="s">
        <v>228</v>
      </c>
      <c r="I37" s="7">
        <v>20</v>
      </c>
      <c r="J37" s="7">
        <v>15</v>
      </c>
      <c r="K37" s="7"/>
      <c r="L37" s="7"/>
      <c r="M37" s="7"/>
      <c r="N37" s="5"/>
      <c r="O37" s="5"/>
    </row>
    <row r="38" spans="1:15" ht="43.25" customHeight="1" x14ac:dyDescent="0.2">
      <c r="A38" s="25">
        <v>6</v>
      </c>
      <c r="B38" s="29" t="s">
        <v>425</v>
      </c>
      <c r="C38" s="7" t="s">
        <v>33</v>
      </c>
      <c r="D38" s="7">
        <v>3</v>
      </c>
      <c r="E38" s="5" t="s">
        <v>32</v>
      </c>
      <c r="F38" s="5"/>
      <c r="G38" s="7"/>
      <c r="H38" s="7"/>
      <c r="I38" s="7"/>
      <c r="J38" s="7"/>
      <c r="K38" s="7"/>
      <c r="L38" s="7"/>
      <c r="M38" s="7" t="s">
        <v>67</v>
      </c>
      <c r="N38" s="7" t="s">
        <v>366</v>
      </c>
      <c r="O38" s="5" t="s">
        <v>367</v>
      </c>
    </row>
    <row r="39" spans="1:15" ht="43.25" customHeight="1" x14ac:dyDescent="0.2">
      <c r="A39" s="25">
        <v>7</v>
      </c>
      <c r="B39" s="29" t="s">
        <v>428</v>
      </c>
      <c r="C39" s="7" t="s">
        <v>33</v>
      </c>
      <c r="D39" s="7">
        <v>0</v>
      </c>
      <c r="E39" s="5" t="s">
        <v>78</v>
      </c>
      <c r="F39" s="5"/>
      <c r="G39" s="7"/>
      <c r="H39" s="7"/>
      <c r="I39" s="7"/>
      <c r="J39" s="7"/>
      <c r="K39" s="7"/>
      <c r="L39" s="7"/>
      <c r="M39" s="7"/>
      <c r="N39" s="5"/>
      <c r="O39" s="5" t="s">
        <v>426</v>
      </c>
    </row>
    <row r="40" spans="1:15" ht="43.25" customHeight="1" x14ac:dyDescent="0.2">
      <c r="A40" s="25"/>
      <c r="B40" s="29" t="s">
        <v>466</v>
      </c>
      <c r="C40" s="7" t="s">
        <v>62</v>
      </c>
      <c r="D40" s="7"/>
      <c r="E40" s="5"/>
      <c r="F40" s="5"/>
      <c r="G40" s="7"/>
      <c r="H40" s="7"/>
      <c r="I40" s="7"/>
      <c r="J40" s="7"/>
      <c r="K40" s="7"/>
      <c r="L40" s="7"/>
      <c r="M40" s="7"/>
      <c r="N40" s="5"/>
      <c r="O40" s="5"/>
    </row>
    <row r="41" spans="1:15" ht="43.25" customHeight="1" x14ac:dyDescent="0.2">
      <c r="A41" s="25" t="s">
        <v>427</v>
      </c>
      <c r="B41" s="29" t="s">
        <v>430</v>
      </c>
      <c r="C41" s="7" t="s">
        <v>34</v>
      </c>
      <c r="D41" s="7"/>
      <c r="E41" s="5" t="s">
        <v>78</v>
      </c>
      <c r="F41" s="5"/>
      <c r="G41" s="7"/>
      <c r="H41" s="7"/>
      <c r="I41" s="7">
        <v>10</v>
      </c>
      <c r="J41" s="7">
        <v>10</v>
      </c>
      <c r="K41" s="7"/>
      <c r="L41" s="7"/>
      <c r="M41" s="7" t="s">
        <v>67</v>
      </c>
      <c r="N41" s="5" t="s">
        <v>431</v>
      </c>
      <c r="O41" s="5"/>
    </row>
    <row r="42" spans="1:15" ht="43.25" customHeight="1" x14ac:dyDescent="0.2">
      <c r="A42" s="25" t="s">
        <v>429</v>
      </c>
      <c r="B42" s="29" t="s">
        <v>433</v>
      </c>
      <c r="C42" s="7" t="s">
        <v>34</v>
      </c>
      <c r="D42" s="7"/>
      <c r="E42" s="5" t="s">
        <v>78</v>
      </c>
      <c r="F42" s="5"/>
      <c r="G42" s="7"/>
      <c r="H42" s="7"/>
      <c r="I42" s="7">
        <v>10</v>
      </c>
      <c r="J42" s="7">
        <v>10</v>
      </c>
      <c r="K42" s="7"/>
      <c r="L42" s="7"/>
      <c r="M42" s="7" t="s">
        <v>67</v>
      </c>
      <c r="N42" s="5" t="s">
        <v>431</v>
      </c>
      <c r="O42" s="5"/>
    </row>
    <row r="43" spans="1:15" ht="43.25" customHeight="1" x14ac:dyDescent="0.2">
      <c r="A43" s="25" t="s">
        <v>432</v>
      </c>
      <c r="B43" s="29" t="s">
        <v>435</v>
      </c>
      <c r="C43" s="7" t="s">
        <v>34</v>
      </c>
      <c r="D43" s="12"/>
      <c r="E43" s="5" t="s">
        <v>78</v>
      </c>
      <c r="F43" s="8"/>
      <c r="G43" s="12"/>
      <c r="H43" s="12"/>
      <c r="I43" s="7">
        <v>10</v>
      </c>
      <c r="J43" s="7">
        <v>10</v>
      </c>
      <c r="K43" s="7"/>
      <c r="L43" s="7"/>
      <c r="M43" s="7" t="s">
        <v>67</v>
      </c>
      <c r="N43" s="5" t="s">
        <v>431</v>
      </c>
      <c r="O43" s="8"/>
    </row>
    <row r="44" spans="1:15" ht="43.25" customHeight="1" x14ac:dyDescent="0.2">
      <c r="A44" s="25" t="s">
        <v>434</v>
      </c>
      <c r="B44" s="29" t="s">
        <v>437</v>
      </c>
      <c r="C44" s="7" t="s">
        <v>34</v>
      </c>
      <c r="D44" s="12"/>
      <c r="E44" s="5" t="s">
        <v>78</v>
      </c>
      <c r="F44" s="8"/>
      <c r="G44" s="12"/>
      <c r="H44" s="12"/>
      <c r="I44" s="7">
        <v>10</v>
      </c>
      <c r="J44" s="7">
        <v>10</v>
      </c>
      <c r="K44" s="7"/>
      <c r="L44" s="7"/>
      <c r="M44" s="7" t="s">
        <v>67</v>
      </c>
      <c r="N44" s="5" t="s">
        <v>438</v>
      </c>
      <c r="O44" s="8"/>
    </row>
    <row r="45" spans="1:15" ht="43.25" customHeight="1" x14ac:dyDescent="0.2">
      <c r="A45" s="25" t="s">
        <v>436</v>
      </c>
      <c r="B45" s="29" t="s">
        <v>440</v>
      </c>
      <c r="C45" s="7" t="s">
        <v>34</v>
      </c>
      <c r="D45" s="12"/>
      <c r="E45" s="5" t="s">
        <v>78</v>
      </c>
      <c r="F45" s="8"/>
      <c r="G45" s="12"/>
      <c r="H45" s="12"/>
      <c r="I45" s="7">
        <v>10</v>
      </c>
      <c r="J45" s="7">
        <v>10</v>
      </c>
      <c r="K45" s="7"/>
      <c r="L45" s="7"/>
      <c r="M45" s="7" t="s">
        <v>67</v>
      </c>
      <c r="N45" s="5" t="s">
        <v>438</v>
      </c>
      <c r="O45" s="8"/>
    </row>
    <row r="46" spans="1:15" ht="43.25" customHeight="1" x14ac:dyDescent="0.2">
      <c r="A46" s="25" t="s">
        <v>439</v>
      </c>
      <c r="B46" s="29" t="s">
        <v>442</v>
      </c>
      <c r="C46" s="7" t="s">
        <v>34</v>
      </c>
      <c r="D46" s="12"/>
      <c r="E46" s="5" t="s">
        <v>78</v>
      </c>
      <c r="F46" s="8"/>
      <c r="G46" s="12"/>
      <c r="H46" s="12"/>
      <c r="I46" s="7">
        <v>10</v>
      </c>
      <c r="J46" s="7">
        <v>10</v>
      </c>
      <c r="K46" s="7"/>
      <c r="L46" s="7"/>
      <c r="M46" s="7" t="s">
        <v>67</v>
      </c>
      <c r="N46" s="5" t="s">
        <v>438</v>
      </c>
      <c r="O46" s="8"/>
    </row>
    <row r="47" spans="1:15" ht="43.25" customHeight="1" x14ac:dyDescent="0.2">
      <c r="A47" s="25" t="s">
        <v>441</v>
      </c>
      <c r="B47" s="29" t="s">
        <v>444</v>
      </c>
      <c r="C47" s="7" t="s">
        <v>34</v>
      </c>
      <c r="D47" s="12"/>
      <c r="E47" s="5" t="s">
        <v>78</v>
      </c>
      <c r="F47" s="8"/>
      <c r="G47" s="12"/>
      <c r="H47" s="12"/>
      <c r="I47" s="7">
        <v>10</v>
      </c>
      <c r="J47" s="7">
        <v>10</v>
      </c>
      <c r="K47" s="7"/>
      <c r="L47" s="7"/>
      <c r="M47" s="7" t="s">
        <v>67</v>
      </c>
      <c r="N47" s="5" t="s">
        <v>438</v>
      </c>
      <c r="O47" s="8"/>
    </row>
    <row r="48" spans="1:15" ht="43.25" customHeight="1" x14ac:dyDescent="0.2">
      <c r="A48" s="25" t="s">
        <v>443</v>
      </c>
      <c r="B48" s="29" t="s">
        <v>446</v>
      </c>
      <c r="C48" s="7" t="s">
        <v>34</v>
      </c>
      <c r="D48" s="12"/>
      <c r="E48" s="5" t="s">
        <v>78</v>
      </c>
      <c r="F48" s="8"/>
      <c r="G48" s="12"/>
      <c r="H48" s="12"/>
      <c r="I48" s="7">
        <v>10</v>
      </c>
      <c r="J48" s="7">
        <v>10</v>
      </c>
      <c r="K48" s="7"/>
      <c r="L48" s="7"/>
      <c r="M48" s="7" t="s">
        <v>67</v>
      </c>
      <c r="N48" s="5" t="s">
        <v>438</v>
      </c>
      <c r="O48" s="8"/>
    </row>
    <row r="49" spans="1:15" ht="43.25" customHeight="1" x14ac:dyDescent="0.2">
      <c r="A49" s="25" t="s">
        <v>445</v>
      </c>
      <c r="B49" s="29" t="s">
        <v>448</v>
      </c>
      <c r="C49" s="7" t="s">
        <v>34</v>
      </c>
      <c r="D49" s="12"/>
      <c r="E49" s="5" t="s">
        <v>78</v>
      </c>
      <c r="F49" s="8"/>
      <c r="G49" s="12"/>
      <c r="H49" s="12"/>
      <c r="I49" s="7">
        <v>10</v>
      </c>
      <c r="J49" s="7">
        <v>10</v>
      </c>
      <c r="K49" s="7"/>
      <c r="L49" s="7"/>
      <c r="M49" s="7" t="s">
        <v>67</v>
      </c>
      <c r="N49" s="5" t="s">
        <v>438</v>
      </c>
      <c r="O49" s="8"/>
    </row>
    <row r="50" spans="1:15" ht="43.25" customHeight="1" x14ac:dyDescent="0.2">
      <c r="A50" s="25" t="s">
        <v>447</v>
      </c>
      <c r="B50" s="29" t="s">
        <v>450</v>
      </c>
      <c r="C50" s="7" t="s">
        <v>34</v>
      </c>
      <c r="D50" s="12"/>
      <c r="E50" s="5" t="s">
        <v>78</v>
      </c>
      <c r="F50" s="8"/>
      <c r="G50" s="12"/>
      <c r="H50" s="12"/>
      <c r="I50" s="7">
        <v>10</v>
      </c>
      <c r="J50" s="7">
        <v>10</v>
      </c>
      <c r="K50" s="7"/>
      <c r="L50" s="7"/>
      <c r="M50" s="7" t="s">
        <v>67</v>
      </c>
      <c r="N50" s="5" t="s">
        <v>438</v>
      </c>
      <c r="O50" s="8"/>
    </row>
    <row r="51" spans="1:15" ht="43.25" customHeight="1" x14ac:dyDescent="0.2">
      <c r="A51" s="25" t="s">
        <v>449</v>
      </c>
      <c r="B51" s="52" t="s">
        <v>452</v>
      </c>
      <c r="C51" s="7" t="s">
        <v>34</v>
      </c>
      <c r="D51" s="14"/>
      <c r="E51" s="5" t="s">
        <v>78</v>
      </c>
      <c r="F51" s="9"/>
      <c r="G51" s="14"/>
      <c r="H51" s="14"/>
      <c r="I51" s="7">
        <v>10</v>
      </c>
      <c r="J51" s="7">
        <v>10</v>
      </c>
      <c r="K51" s="15"/>
      <c r="L51" s="15"/>
      <c r="M51" s="15" t="s">
        <v>67</v>
      </c>
      <c r="N51" s="5" t="s">
        <v>438</v>
      </c>
      <c r="O51" s="9"/>
    </row>
    <row r="52" spans="1:15" ht="43.25" customHeight="1" x14ac:dyDescent="0.2">
      <c r="A52" s="25" t="s">
        <v>451</v>
      </c>
      <c r="B52" s="29" t="s">
        <v>453</v>
      </c>
      <c r="C52" s="7" t="s">
        <v>34</v>
      </c>
      <c r="D52" s="12"/>
      <c r="E52" s="5" t="s">
        <v>78</v>
      </c>
      <c r="F52" s="8"/>
      <c r="G52" s="12"/>
      <c r="H52" s="12"/>
      <c r="I52" s="7">
        <v>10</v>
      </c>
      <c r="J52" s="7">
        <v>10</v>
      </c>
      <c r="K52" s="7"/>
      <c r="L52" s="7"/>
      <c r="M52" s="7" t="s">
        <v>67</v>
      </c>
      <c r="N52" s="5" t="s">
        <v>438</v>
      </c>
      <c r="O52" s="8"/>
    </row>
    <row r="53" spans="1:15" ht="43.25" customHeight="1" x14ac:dyDescent="0.25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25" customHeight="1" x14ac:dyDescent="0.25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25" customHeight="1" x14ac:dyDescent="0.25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25" customHeight="1" x14ac:dyDescent="0.25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25" customHeight="1" x14ac:dyDescent="0.25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25" customHeight="1" x14ac:dyDescent="0.25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25" customHeight="1" x14ac:dyDescent="0.25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25" customHeight="1" x14ac:dyDescent="0.25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25" customHeight="1" x14ac:dyDescent="0.25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25" customHeight="1" x14ac:dyDescent="0.25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25" customHeight="1" x14ac:dyDescent="0.25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25" customHeight="1" x14ac:dyDescent="0.25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25" customHeight="1" x14ac:dyDescent="0.25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25" customHeight="1" x14ac:dyDescent="0.25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25" customHeight="1" x14ac:dyDescent="0.25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25" customHeight="1" x14ac:dyDescent="0.25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25" customHeight="1" x14ac:dyDescent="0.25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25" customHeight="1" x14ac:dyDescent="0.25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25" customHeight="1" x14ac:dyDescent="0.25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25" customHeight="1" x14ac:dyDescent="0.25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25" customHeight="1" x14ac:dyDescent="0.25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25" customHeight="1" x14ac:dyDescent="0.25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25" customHeight="1" x14ac:dyDescent="0.25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25" customHeight="1" x14ac:dyDescent="0.25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25" customHeight="1" x14ac:dyDescent="0.25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25" customHeight="1" x14ac:dyDescent="0.25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25" customHeight="1" x14ac:dyDescent="0.25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25" customHeight="1" x14ac:dyDescent="0.25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25" customHeight="1" x14ac:dyDescent="0.25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25" customHeight="1" x14ac:dyDescent="0.25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25" customHeight="1" x14ac:dyDescent="0.25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25" customHeight="1" x14ac:dyDescent="0.25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25" customHeight="1" x14ac:dyDescent="0.25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25" customHeight="1" x14ac:dyDescent="0.25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25" customHeight="1" x14ac:dyDescent="0.25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25" customHeight="1" x14ac:dyDescent="0.25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25" customHeight="1" x14ac:dyDescent="0.25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25" customHeight="1" x14ac:dyDescent="0.25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25" customHeight="1" x14ac:dyDescent="0.25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25" customHeight="1" x14ac:dyDescent="0.25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25" customHeight="1" x14ac:dyDescent="0.25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25" customHeight="1" x14ac:dyDescent="0.25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25" customHeight="1" x14ac:dyDescent="0.25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25" customHeight="1" x14ac:dyDescent="0.25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25" customHeight="1" x14ac:dyDescent="0.25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25" customHeight="1" x14ac:dyDescent="0.25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25" customHeight="1" x14ac:dyDescent="0.25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25" customHeight="1" x14ac:dyDescent="0.25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25" customHeight="1" x14ac:dyDescent="0.25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25" customHeight="1" x14ac:dyDescent="0.25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25" customHeight="1" x14ac:dyDescent="0.25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25" customHeight="1" x14ac:dyDescent="0.25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25" customHeight="1" x14ac:dyDescent="0.25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25" customHeight="1" x14ac:dyDescent="0.25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25" customHeight="1" x14ac:dyDescent="0.25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25" customHeight="1" x14ac:dyDescent="0.25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25" customHeight="1" x14ac:dyDescent="0.25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25" customHeight="1" x14ac:dyDescent="0.25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25" customHeight="1" x14ac:dyDescent="0.25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25" customHeight="1" x14ac:dyDescent="0.25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25" customHeight="1" x14ac:dyDescent="0.25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25" customHeight="1" x14ac:dyDescent="0.25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25" customHeight="1" x14ac:dyDescent="0.25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25" customHeight="1" x14ac:dyDescent="0.25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25" customHeight="1" x14ac:dyDescent="0.25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25" customHeight="1" x14ac:dyDescent="0.25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25" customHeight="1" x14ac:dyDescent="0.25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25" customHeight="1" x14ac:dyDescent="0.25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25" customHeight="1" x14ac:dyDescent="0.25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25" customHeight="1" x14ac:dyDescent="0.25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25" customHeight="1" x14ac:dyDescent="0.25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25" customHeight="1" x14ac:dyDescent="0.25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25" customHeight="1" x14ac:dyDescent="0.25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25" customHeight="1" x14ac:dyDescent="0.25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25" customHeight="1" x14ac:dyDescent="0.25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25" customHeight="1" x14ac:dyDescent="0.25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25" customHeight="1" x14ac:dyDescent="0.25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25" customHeight="1" x14ac:dyDescent="0.25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25" customHeight="1" x14ac:dyDescent="0.25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25" customHeight="1" x14ac:dyDescent="0.25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25" customHeight="1" x14ac:dyDescent="0.25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25" customHeight="1" x14ac:dyDescent="0.25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25" customHeight="1" x14ac:dyDescent="0.25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25" customHeight="1" x14ac:dyDescent="0.25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25" customHeight="1" x14ac:dyDescent="0.25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25" customHeight="1" x14ac:dyDescent="0.25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25" customHeight="1" x14ac:dyDescent="0.25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25" customHeight="1" x14ac:dyDescent="0.25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25" customHeight="1" x14ac:dyDescent="0.25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25" customHeight="1" x14ac:dyDescent="0.25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25" customHeight="1" x14ac:dyDescent="0.25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25" customHeight="1" x14ac:dyDescent="0.25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25" customHeight="1" x14ac:dyDescent="0.25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25" customHeight="1" x14ac:dyDescent="0.25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25" customHeight="1" x14ac:dyDescent="0.25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25" customHeight="1" x14ac:dyDescent="0.25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25" customHeight="1" x14ac:dyDescent="0.25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25" customHeight="1" x14ac:dyDescent="0.25">
      <c r="A155" s="26"/>
      <c r="B155" s="30"/>
      <c r="C155" s="7"/>
      <c r="D155" s="12"/>
      <c r="E155" s="8"/>
      <c r="F155" s="8"/>
      <c r="G155" s="8"/>
      <c r="H155" s="8"/>
      <c r="I155" s="7"/>
      <c r="J155" s="7"/>
      <c r="K155" s="7"/>
      <c r="L155" s="7"/>
      <c r="M155" s="7"/>
      <c r="N155" s="8"/>
      <c r="O155" s="8"/>
    </row>
    <row r="156" spans="1:15" ht="43.25" customHeight="1" x14ac:dyDescent="0.25">
      <c r="A156" s="26"/>
      <c r="B156" s="30"/>
      <c r="C156" s="7"/>
      <c r="D156" s="12"/>
      <c r="E156" s="8"/>
      <c r="F156" s="8"/>
      <c r="G156" s="8"/>
      <c r="H156" s="8"/>
      <c r="I156" s="7"/>
      <c r="J156" s="7"/>
      <c r="K156" s="7"/>
      <c r="L156" s="7"/>
      <c r="M156" s="7"/>
      <c r="N156" s="8"/>
      <c r="O156" s="8"/>
    </row>
    <row r="157" spans="1:15" ht="43.25" customHeight="1" x14ac:dyDescent="0.25">
      <c r="A157" s="26"/>
      <c r="B157" s="30"/>
      <c r="C157" s="7"/>
      <c r="D157" s="12"/>
      <c r="E157" s="8"/>
      <c r="F157" s="8"/>
      <c r="G157" s="8"/>
      <c r="H157" s="8"/>
      <c r="I157" s="7"/>
      <c r="J157" s="7"/>
      <c r="K157" s="7"/>
      <c r="L157" s="7"/>
      <c r="M157" s="7"/>
      <c r="N157" s="8"/>
      <c r="O157" s="8"/>
    </row>
    <row r="158" spans="1:15" ht="43.25" customHeight="1" x14ac:dyDescent="0.25">
      <c r="A158" s="26"/>
      <c r="B158" s="30"/>
      <c r="C158" s="7"/>
      <c r="D158" s="12"/>
      <c r="E158" s="8"/>
      <c r="F158" s="8"/>
      <c r="G158" s="8"/>
      <c r="H158" s="8"/>
      <c r="I158" s="7"/>
      <c r="J158" s="7"/>
      <c r="K158" s="7"/>
      <c r="L158" s="7"/>
      <c r="M158" s="7"/>
      <c r="N158" s="8"/>
      <c r="O158" s="8"/>
    </row>
    <row r="159" spans="1:15" ht="43.25" customHeight="1" x14ac:dyDescent="0.25">
      <c r="A159" s="26"/>
      <c r="B159" s="30"/>
      <c r="C159" s="7"/>
      <c r="D159" s="12"/>
      <c r="E159" s="8"/>
      <c r="F159" s="8"/>
      <c r="G159" s="8"/>
      <c r="H159" s="8"/>
      <c r="I159" s="7"/>
      <c r="J159" s="7"/>
      <c r="K159" s="7"/>
      <c r="L159" s="7"/>
      <c r="M159" s="7"/>
      <c r="N159" s="8"/>
      <c r="O159" s="8"/>
    </row>
    <row r="160" spans="1:15" ht="43.25" customHeight="1" x14ac:dyDescent="0.25">
      <c r="A160" s="26"/>
      <c r="B160" s="30"/>
      <c r="C160" s="7"/>
      <c r="D160" s="12"/>
      <c r="E160" s="8"/>
      <c r="F160" s="8"/>
      <c r="G160" s="8"/>
      <c r="H160" s="8"/>
      <c r="I160" s="7"/>
      <c r="J160" s="7"/>
      <c r="K160" s="7"/>
      <c r="L160" s="7"/>
      <c r="M160" s="7"/>
      <c r="N160" s="8"/>
      <c r="O160" s="8"/>
    </row>
    <row r="161" spans="1:15" ht="43.25" customHeight="1" x14ac:dyDescent="0.25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5" customHeight="1" x14ac:dyDescent="0.25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 x14ac:dyDescent="0.25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 x14ac:dyDescent="0.25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 x14ac:dyDescent="0.25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 x14ac:dyDescent="0.25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 x14ac:dyDescent="0.25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 x14ac:dyDescent="0.25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 x14ac:dyDescent="0.25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 x14ac:dyDescent="0.25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 x14ac:dyDescent="0.25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 x14ac:dyDescent="0.25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 x14ac:dyDescent="0.25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 x14ac:dyDescent="0.25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25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25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25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25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25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25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25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25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25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25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25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25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25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25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25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25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25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25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25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25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25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25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25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25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25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25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25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25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6"/>
      <c r="B291" s="30"/>
      <c r="C291" s="7"/>
      <c r="D291" s="7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6"/>
      <c r="B292" s="30"/>
      <c r="C292" s="7"/>
      <c r="D292" s="7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6"/>
      <c r="B293" s="30"/>
      <c r="C293" s="7"/>
      <c r="D293" s="7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6"/>
      <c r="B294" s="30"/>
      <c r="C294" s="7"/>
      <c r="D294" s="7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</sheetData>
  <sheetProtection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O9 A10:E10 K10:O11 A11:D11 A12:O12 A13:H13 J13:O16 A14:F14 A15:H15 A16:F16">
    <cfRule type="expression" dxfId="134" priority="14">
      <formula>$F1="Fermeture"</formula>
    </cfRule>
    <cfRule type="expression" dxfId="133" priority="15">
      <formula>$F1="Modification"</formula>
    </cfRule>
    <cfRule type="expression" dxfId="132" priority="16">
      <formula>$F1="Création"</formula>
    </cfRule>
  </conditionalFormatting>
  <conditionalFormatting sqref="A17:O37 A38:M38 A39:O993">
    <cfRule type="expression" dxfId="131" priority="8">
      <formula>$F17="Fermeture"</formula>
    </cfRule>
    <cfRule type="expression" dxfId="130" priority="9">
      <formula>$F17="Modification"</formula>
    </cfRule>
    <cfRule type="expression" dxfId="129" priority="10">
      <formula>$F17="Création"</formula>
    </cfRule>
  </conditionalFormatting>
  <conditionalFormatting sqref="G1:N993 A1:A993 D1:E993">
    <cfRule type="expression" dxfId="128" priority="6">
      <formula>$C1="Option"</formula>
    </cfRule>
  </conditionalFormatting>
  <conditionalFormatting sqref="N1:N993">
    <cfRule type="expression" dxfId="127" priority="2">
      <formula>$M1="Porteuse"</formula>
    </cfRule>
  </conditionalFormatting>
  <conditionalFormatting sqref="N38:O38">
    <cfRule type="expression" dxfId="126" priority="3">
      <formula>$F38="Fermeture"</formula>
    </cfRule>
    <cfRule type="expression" dxfId="125" priority="4">
      <formula>$F38="Modification"</formula>
    </cfRule>
    <cfRule type="expression" dxfId="124" priority="5">
      <formula>$F38="Création"</formula>
    </cfRule>
  </conditionalFormatting>
  <dataValidations count="6">
    <dataValidation type="list" allowBlank="1" showInputMessage="1" showErrorMessage="1" sqref="E19:E294" xr:uid="{00000000-0002-0000-0700-000000000000}">
      <formula1>List_Type</formula1>
    </dataValidation>
    <dataValidation type="list" allowBlank="1" showInputMessage="1" showErrorMessage="1" sqref="F19:F294" xr:uid="{00000000-0002-0000-0700-000001000000}">
      <formula1>List_Statut</formula1>
    </dataValidation>
    <dataValidation type="list" allowBlank="1" showInputMessage="1" showErrorMessage="1" sqref="C19:C294" xr:uid="{00000000-0002-0000-0700-000002000000}">
      <formula1>List_NatureELP</formula1>
    </dataValidation>
    <dataValidation type="list" allowBlank="1" showInputMessage="1" showErrorMessage="1" sqref="H19:H294" xr:uid="{00000000-0002-0000-0700-000003000000}">
      <formula1>List_CNU</formula1>
    </dataValidation>
    <dataValidation type="list" allowBlank="1" showInputMessage="1" showErrorMessage="1" sqref="M19:M294" xr:uid="{00000000-0002-0000-0700-000004000000}">
      <formula1>List_Mutualisation</formula1>
    </dataValidation>
    <dataValidation type="list" allowBlank="1" showInputMessage="1" showErrorMessage="1" sqref="L19:L294" xr:uid="{00000000-0002-0000-07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294"/>
  <sheetViews>
    <sheetView zoomScale="80" zoomScaleNormal="80" workbookViewId="0">
      <pane ySplit="18" topLeftCell="A19" activePane="bottomLeft" state="frozen"/>
      <selection activeCell="D25" sqref="D25"/>
      <selection pane="bottomLeft" activeCell="M36" sqref="M36:M37"/>
    </sheetView>
  </sheetViews>
  <sheetFormatPr baseColWidth="10" defaultRowHeight="15" x14ac:dyDescent="0.2"/>
  <cols>
    <col min="1" max="1" width="39" style="18" customWidth="1"/>
    <col min="2" max="2" width="50.6640625" style="18" customWidth="1"/>
    <col min="3" max="3" width="15.5" style="22" customWidth="1"/>
    <col min="4" max="4" width="20.83203125" style="18" customWidth="1"/>
    <col min="5" max="6" width="15.5" style="18" customWidth="1"/>
    <col min="7" max="7" width="25.1640625" style="18" customWidth="1"/>
    <col min="8" max="8" width="27.1640625" style="18" customWidth="1"/>
    <col min="9" max="9" width="35.33203125" style="18" customWidth="1"/>
    <col min="10" max="10" width="20.6640625" style="18" customWidth="1"/>
    <col min="11" max="11" width="40.6640625" style="18" customWidth="1"/>
    <col min="12" max="12" width="31.6640625" style="18" customWidth="1"/>
    <col min="13" max="14" width="22.33203125" style="18" customWidth="1"/>
    <col min="15" max="15" width="20.33203125" style="18" customWidth="1"/>
    <col min="16" max="16" width="21.5" style="18" bestFit="1" customWidth="1"/>
    <col min="17" max="18" width="17.83203125" style="18" customWidth="1"/>
    <col min="19" max="19" width="79.5" style="18" customWidth="1"/>
    <col min="20" max="20" width="46.6640625" customWidth="1"/>
  </cols>
  <sheetData>
    <row r="1" spans="1:19" x14ac:dyDescent="0.2">
      <c r="A1" s="115"/>
      <c r="B1" s="115"/>
      <c r="C1" s="115"/>
      <c r="D1" s="115"/>
      <c r="E1" s="115"/>
      <c r="F1" s="115"/>
      <c r="G1" s="115"/>
      <c r="H1" s="115"/>
      <c r="I1" s="115"/>
      <c r="J1" s="38"/>
    </row>
    <row r="2" spans="1:19" x14ac:dyDescent="0.2">
      <c r="A2" s="115"/>
      <c r="B2" s="115"/>
      <c r="C2" s="115"/>
      <c r="D2" s="115"/>
      <c r="E2" s="115"/>
      <c r="F2" s="115"/>
      <c r="G2" s="115"/>
      <c r="H2" s="115"/>
      <c r="I2" s="115"/>
      <c r="J2" s="38"/>
    </row>
    <row r="3" spans="1:19" x14ac:dyDescent="0.2">
      <c r="A3" s="115"/>
      <c r="B3" s="115"/>
      <c r="C3" s="115"/>
      <c r="D3" s="115"/>
      <c r="E3" s="115"/>
      <c r="F3" s="115"/>
      <c r="G3" s="115"/>
      <c r="H3" s="115"/>
      <c r="I3" s="115"/>
      <c r="J3" s="38"/>
    </row>
    <row r="4" spans="1:19" x14ac:dyDescent="0.2">
      <c r="A4" s="115"/>
      <c r="B4" s="115"/>
      <c r="C4" s="115"/>
      <c r="D4" s="115"/>
      <c r="E4" s="115"/>
      <c r="F4" s="115"/>
      <c r="G4" s="115"/>
      <c r="H4" s="115"/>
      <c r="I4" s="115"/>
      <c r="J4" s="38"/>
    </row>
    <row r="5" spans="1:19" x14ac:dyDescent="0.2">
      <c r="A5" s="115"/>
      <c r="B5" s="115"/>
      <c r="C5" s="115"/>
      <c r="D5" s="115"/>
      <c r="E5" s="115"/>
      <c r="F5" s="115"/>
      <c r="G5" s="115"/>
      <c r="H5" s="115"/>
      <c r="I5" s="115"/>
      <c r="J5" s="38"/>
    </row>
    <row r="6" spans="1:19" x14ac:dyDescent="0.2">
      <c r="A6" s="115"/>
      <c r="B6" s="115"/>
      <c r="C6" s="115"/>
      <c r="D6" s="115"/>
      <c r="E6" s="115"/>
      <c r="F6" s="115"/>
      <c r="G6" s="115"/>
      <c r="H6" s="115"/>
      <c r="I6" s="115"/>
      <c r="J6" s="38"/>
    </row>
    <row r="7" spans="1:19" ht="14.5" customHeight="1" x14ac:dyDescent="0.2">
      <c r="A7" s="140" t="s">
        <v>204</v>
      </c>
      <c r="B7" s="139" t="str">
        <f>'Fiche Générale'!B2</f>
        <v>ODYSSEE</v>
      </c>
      <c r="C7" s="100" t="s">
        <v>68</v>
      </c>
      <c r="D7" s="100"/>
      <c r="E7" s="137" t="str">
        <f>'Fiche Générale'!B3</f>
        <v>Ville et environnements urbains</v>
      </c>
      <c r="F7" s="138"/>
      <c r="G7" s="100" t="s">
        <v>202</v>
      </c>
      <c r="H7" s="139" t="str">
        <f>'Fiche Générale'!B4</f>
        <v>-</v>
      </c>
      <c r="I7" s="139"/>
      <c r="J7" s="39"/>
      <c r="K7" s="23"/>
    </row>
    <row r="8" spans="1:19" ht="14.5" customHeight="1" x14ac:dyDescent="0.2">
      <c r="A8" s="141"/>
      <c r="B8" s="139"/>
      <c r="C8" s="100"/>
      <c r="D8" s="100"/>
      <c r="E8" s="137"/>
      <c r="F8" s="138"/>
      <c r="G8" s="100"/>
      <c r="H8" s="139"/>
      <c r="I8" s="139"/>
      <c r="J8" s="39"/>
      <c r="K8" s="23"/>
    </row>
    <row r="9" spans="1:19" ht="14.5" customHeight="1" x14ac:dyDescent="0.2">
      <c r="A9" s="141"/>
      <c r="B9" s="139"/>
      <c r="C9" s="100"/>
      <c r="D9" s="100"/>
      <c r="E9" s="137"/>
      <c r="F9" s="138"/>
      <c r="G9" s="100"/>
      <c r="H9" s="139"/>
      <c r="I9" s="139"/>
      <c r="J9" s="39"/>
      <c r="K9" s="23"/>
    </row>
    <row r="10" spans="1:19" ht="14.5" customHeight="1" x14ac:dyDescent="0.2">
      <c r="A10" s="141"/>
      <c r="B10" s="139"/>
      <c r="C10" s="101" t="s">
        <v>69</v>
      </c>
      <c r="D10" s="101"/>
      <c r="E10" s="108" t="str">
        <f>'Fiche Générale'!C12</f>
        <v>GEOPRAD</v>
      </c>
      <c r="F10" s="109"/>
      <c r="G10" s="109"/>
      <c r="H10" s="109"/>
      <c r="I10" s="110"/>
      <c r="J10" s="40"/>
      <c r="K10" s="23"/>
    </row>
    <row r="11" spans="1:19" ht="14.5" customHeight="1" x14ac:dyDescent="0.2">
      <c r="A11" s="142"/>
      <c r="B11" s="139"/>
      <c r="C11" s="101"/>
      <c r="D11" s="101"/>
      <c r="E11" s="111"/>
      <c r="F11" s="112"/>
      <c r="G11" s="112"/>
      <c r="H11" s="112"/>
      <c r="I11" s="113"/>
      <c r="J11" s="40"/>
      <c r="K11" s="23"/>
    </row>
    <row r="12" spans="1:19" x14ac:dyDescent="0.2">
      <c r="C12" s="18"/>
      <c r="I12" s="13"/>
      <c r="J12" s="13"/>
      <c r="M12" s="117" t="s">
        <v>47</v>
      </c>
      <c r="N12" s="118"/>
      <c r="O12" s="133"/>
      <c r="P12" s="117" t="s">
        <v>50</v>
      </c>
      <c r="Q12" s="118"/>
      <c r="R12" s="118"/>
      <c r="S12" s="133"/>
    </row>
    <row r="13" spans="1:19" x14ac:dyDescent="0.2">
      <c r="A13" s="121" t="s">
        <v>23</v>
      </c>
      <c r="B13" s="63" t="str">
        <f>'S3 Maquette'!B13:B14</f>
        <v>2ème Année</v>
      </c>
      <c r="C13" s="63"/>
      <c r="D13" s="121" t="s">
        <v>25</v>
      </c>
      <c r="E13" s="123">
        <f>'S3 Maquette'!E13:F14</f>
        <v>0</v>
      </c>
      <c r="F13" s="123"/>
      <c r="G13" s="123"/>
      <c r="H13" s="116" t="s">
        <v>188</v>
      </c>
      <c r="I13" s="116"/>
      <c r="J13" s="41"/>
      <c r="M13" s="119"/>
      <c r="N13" s="120"/>
      <c r="O13" s="134"/>
      <c r="P13" s="119"/>
      <c r="Q13" s="120"/>
      <c r="R13" s="120"/>
      <c r="S13" s="134"/>
    </row>
    <row r="14" spans="1:19" x14ac:dyDescent="0.2">
      <c r="A14" s="122"/>
      <c r="B14" s="63"/>
      <c r="C14" s="63"/>
      <c r="D14" s="122"/>
      <c r="E14" s="123"/>
      <c r="F14" s="123"/>
      <c r="G14" s="123"/>
      <c r="H14" s="116"/>
      <c r="I14" s="116"/>
      <c r="J14" s="41"/>
      <c r="M14" s="116" t="s">
        <v>48</v>
      </c>
      <c r="N14" s="117" t="s">
        <v>49</v>
      </c>
      <c r="O14" s="133"/>
      <c r="P14" s="115"/>
      <c r="Q14" s="124"/>
      <c r="R14" s="127"/>
      <c r="S14" s="121"/>
    </row>
    <row r="15" spans="1:19" x14ac:dyDescent="0.2">
      <c r="A15" s="121" t="s">
        <v>24</v>
      </c>
      <c r="B15" s="65" t="str">
        <f>'S3 Maquette'!B15:B16</f>
        <v>Semestre 3</v>
      </c>
      <c r="C15" s="66"/>
      <c r="D15" s="121" t="s">
        <v>55</v>
      </c>
      <c r="E15" s="123">
        <f>'S3 Maquette'!E15:F16</f>
        <v>0</v>
      </c>
      <c r="F15" s="123"/>
      <c r="G15" s="123"/>
      <c r="H15" s="129" t="str">
        <f>'Fiche Générale'!B5</f>
        <v>Session Unique</v>
      </c>
      <c r="I15" s="130"/>
      <c r="J15" s="42"/>
      <c r="M15" s="116"/>
      <c r="N15" s="135"/>
      <c r="O15" s="136"/>
      <c r="P15" s="115"/>
      <c r="Q15" s="125"/>
      <c r="R15" s="127"/>
      <c r="S15" s="128"/>
    </row>
    <row r="16" spans="1:19" x14ac:dyDescent="0.2">
      <c r="A16" s="122"/>
      <c r="B16" s="68"/>
      <c r="C16" s="69"/>
      <c r="D16" s="122"/>
      <c r="E16" s="123"/>
      <c r="F16" s="123"/>
      <c r="G16" s="123"/>
      <c r="H16" s="131"/>
      <c r="I16" s="132"/>
      <c r="J16" s="42"/>
      <c r="M16" s="116"/>
      <c r="N16" s="135"/>
      <c r="O16" s="136"/>
      <c r="P16" s="115"/>
      <c r="Q16" s="125"/>
      <c r="R16" s="127"/>
      <c r="S16" s="128"/>
    </row>
    <row r="17" spans="1:20" x14ac:dyDescent="0.2">
      <c r="L17" s="19"/>
      <c r="M17" s="116"/>
      <c r="N17" s="119"/>
      <c r="O17" s="134"/>
      <c r="P17" s="115"/>
      <c r="Q17" s="126"/>
      <c r="R17" s="127"/>
      <c r="S17" s="122"/>
    </row>
    <row r="18" spans="1:20" ht="59.5" customHeight="1" x14ac:dyDescent="0.2">
      <c r="A18" s="3" t="s">
        <v>36</v>
      </c>
      <c r="B18" s="43" t="s">
        <v>35</v>
      </c>
      <c r="C18" s="3" t="s">
        <v>26</v>
      </c>
      <c r="D18" s="3" t="s">
        <v>37</v>
      </c>
      <c r="E18" s="3" t="s">
        <v>38</v>
      </c>
      <c r="F18" s="3" t="s">
        <v>39</v>
      </c>
      <c r="G18" s="3" t="s">
        <v>199</v>
      </c>
      <c r="H18" s="3" t="s">
        <v>40</v>
      </c>
      <c r="I18" s="3" t="s">
        <v>41</v>
      </c>
      <c r="J18" s="3" t="s">
        <v>264</v>
      </c>
      <c r="K18" s="3" t="s">
        <v>42</v>
      </c>
      <c r="L18" s="3" t="s">
        <v>43</v>
      </c>
      <c r="M18" s="3" t="s">
        <v>44</v>
      </c>
      <c r="N18" s="3" t="s">
        <v>35</v>
      </c>
      <c r="O18" s="3" t="s">
        <v>45</v>
      </c>
      <c r="P18" s="3" t="s">
        <v>51</v>
      </c>
      <c r="Q18" s="3" t="s">
        <v>35</v>
      </c>
      <c r="R18" s="3" t="s">
        <v>45</v>
      </c>
      <c r="S18" s="4" t="s">
        <v>46</v>
      </c>
      <c r="T18" s="4" t="s">
        <v>263</v>
      </c>
    </row>
    <row r="19" spans="1:20" ht="30.75" customHeight="1" x14ac:dyDescent="0.2">
      <c r="A19" s="47" t="str">
        <f>'S3 Maquette'!B19</f>
        <v>Géoprospective urbaine</v>
      </c>
      <c r="B19" s="47" t="str">
        <f>'S3 Maquette'!C19</f>
        <v>UE</v>
      </c>
      <c r="C19" s="46"/>
      <c r="D19" s="7">
        <v>1</v>
      </c>
      <c r="E19" s="7" t="s">
        <v>467</v>
      </c>
      <c r="F19" s="7" t="s">
        <v>467</v>
      </c>
      <c r="G19" s="44" t="s">
        <v>467</v>
      </c>
      <c r="H19" s="44" t="s">
        <v>467</v>
      </c>
      <c r="I19" s="44" t="s">
        <v>467</v>
      </c>
      <c r="J19" s="44">
        <v>10</v>
      </c>
      <c r="K19" s="44"/>
      <c r="L19" s="44"/>
      <c r="M19" s="54">
        <v>2</v>
      </c>
      <c r="N19" s="44"/>
      <c r="O19" s="44"/>
      <c r="P19" s="44"/>
      <c r="Q19" s="44"/>
      <c r="R19" s="44"/>
      <c r="S19" s="12"/>
      <c r="T19" s="1"/>
    </row>
    <row r="20" spans="1:20" ht="30.75" customHeight="1" x14ac:dyDescent="0.2">
      <c r="A20" s="47" t="str">
        <f>'S3 Maquette'!B20</f>
        <v>Géoprospective : théories et démarches</v>
      </c>
      <c r="B20" s="47" t="str">
        <f>'S3 Maquette'!C20</f>
        <v>ECUE</v>
      </c>
      <c r="C20" s="46"/>
      <c r="D20" s="55">
        <v>1</v>
      </c>
      <c r="E20" s="55" t="s">
        <v>467</v>
      </c>
      <c r="F20" s="55" t="s">
        <v>467</v>
      </c>
      <c r="G20" s="56" t="s">
        <v>467</v>
      </c>
      <c r="H20" s="56" t="s">
        <v>467</v>
      </c>
      <c r="I20" s="56" t="s">
        <v>467</v>
      </c>
      <c r="J20" s="56"/>
      <c r="K20" s="59" t="s">
        <v>2</v>
      </c>
      <c r="L20" s="59"/>
      <c r="M20" s="54">
        <v>2</v>
      </c>
      <c r="N20" s="59" t="s">
        <v>8</v>
      </c>
      <c r="O20" s="59"/>
      <c r="P20" s="44"/>
      <c r="Q20" s="44"/>
      <c r="R20" s="44"/>
      <c r="S20" s="12"/>
      <c r="T20" s="1"/>
    </row>
    <row r="21" spans="1:20" ht="30.75" customHeight="1" x14ac:dyDescent="0.2">
      <c r="A21" s="47" t="str">
        <f>'S3 Maquette'!B21</f>
        <v>Planification urbaine</v>
      </c>
      <c r="B21" s="47" t="str">
        <f>'S3 Maquette'!C21</f>
        <v>ECUE</v>
      </c>
      <c r="C21" s="46"/>
      <c r="D21" s="55">
        <v>1</v>
      </c>
      <c r="E21" s="55" t="s">
        <v>467</v>
      </c>
      <c r="F21" s="55" t="s">
        <v>467</v>
      </c>
      <c r="G21" s="56" t="s">
        <v>467</v>
      </c>
      <c r="H21" s="56" t="s">
        <v>467</v>
      </c>
      <c r="I21" s="56" t="s">
        <v>467</v>
      </c>
      <c r="J21" s="56"/>
      <c r="K21" s="59" t="s">
        <v>2</v>
      </c>
      <c r="L21" s="59"/>
      <c r="M21" s="54">
        <v>2</v>
      </c>
      <c r="N21" s="59" t="s">
        <v>8</v>
      </c>
      <c r="O21" s="59"/>
      <c r="P21" s="44"/>
      <c r="Q21" s="44"/>
      <c r="R21" s="44"/>
      <c r="S21" s="12"/>
      <c r="T21" s="1"/>
    </row>
    <row r="22" spans="1:20" ht="30.75" customHeight="1" x14ac:dyDescent="0.2">
      <c r="A22" s="47" t="str">
        <f>'S3 Maquette'!B22</f>
        <v>Urbanisme et aménagement</v>
      </c>
      <c r="B22" s="47" t="str">
        <f>'S3 Maquette'!C22</f>
        <v>UE</v>
      </c>
      <c r="C22" s="46"/>
      <c r="D22" s="7">
        <v>1</v>
      </c>
      <c r="E22" s="7" t="s">
        <v>467</v>
      </c>
      <c r="F22" s="7" t="s">
        <v>467</v>
      </c>
      <c r="G22" s="44" t="s">
        <v>467</v>
      </c>
      <c r="H22" s="44" t="s">
        <v>467</v>
      </c>
      <c r="I22" s="44" t="s">
        <v>467</v>
      </c>
      <c r="J22" s="44">
        <v>10</v>
      </c>
      <c r="K22" s="44"/>
      <c r="L22" s="44"/>
      <c r="M22" s="54">
        <v>2</v>
      </c>
      <c r="N22" s="44"/>
      <c r="O22" s="44"/>
      <c r="P22" s="44"/>
      <c r="Q22" s="44"/>
      <c r="R22" s="44"/>
      <c r="S22" s="12"/>
      <c r="T22" s="1"/>
    </row>
    <row r="23" spans="1:20" ht="30.75" customHeight="1" x14ac:dyDescent="0.2">
      <c r="A23" s="47" t="str">
        <f>'S3 Maquette'!B23</f>
        <v>Projet urbain</v>
      </c>
      <c r="B23" s="47" t="str">
        <f>'S3 Maquette'!C23</f>
        <v>ECUE</v>
      </c>
      <c r="C23" s="46"/>
      <c r="D23" s="55">
        <v>1</v>
      </c>
      <c r="E23" s="55" t="s">
        <v>467</v>
      </c>
      <c r="F23" s="55" t="s">
        <v>467</v>
      </c>
      <c r="G23" s="56" t="s">
        <v>467</v>
      </c>
      <c r="H23" s="56" t="s">
        <v>467</v>
      </c>
      <c r="I23" s="56" t="s">
        <v>467</v>
      </c>
      <c r="J23" s="56"/>
      <c r="K23" s="59" t="s">
        <v>2</v>
      </c>
      <c r="L23" s="59"/>
      <c r="M23" s="54">
        <v>2</v>
      </c>
      <c r="N23" s="59" t="s">
        <v>8</v>
      </c>
      <c r="O23" s="59"/>
      <c r="P23" s="44"/>
      <c r="Q23" s="44"/>
      <c r="R23" s="44"/>
      <c r="S23" s="12"/>
      <c r="T23" s="1"/>
    </row>
    <row r="24" spans="1:20" ht="30.75" customHeight="1" x14ac:dyDescent="0.2">
      <c r="A24" s="47" t="str">
        <f>'S3 Maquette'!B24</f>
        <v>Action foncière</v>
      </c>
      <c r="B24" s="47" t="str">
        <f>'S3 Maquette'!C24</f>
        <v>ECUE</v>
      </c>
      <c r="C24" s="46"/>
      <c r="D24" s="55">
        <v>1</v>
      </c>
      <c r="E24" s="55" t="s">
        <v>467</v>
      </c>
      <c r="F24" s="55" t="s">
        <v>467</v>
      </c>
      <c r="G24" s="56" t="s">
        <v>467</v>
      </c>
      <c r="H24" s="56" t="s">
        <v>467</v>
      </c>
      <c r="I24" s="56" t="s">
        <v>467</v>
      </c>
      <c r="J24" s="56"/>
      <c r="K24" s="59" t="s">
        <v>2</v>
      </c>
      <c r="L24" s="59"/>
      <c r="M24" s="54">
        <v>2</v>
      </c>
      <c r="N24" s="59" t="s">
        <v>8</v>
      </c>
      <c r="O24" s="59"/>
      <c r="P24" s="44"/>
      <c r="Q24" s="44"/>
      <c r="R24" s="44"/>
      <c r="S24" s="12"/>
      <c r="T24" s="1"/>
    </row>
    <row r="25" spans="1:20" ht="30.75" customHeight="1" x14ac:dyDescent="0.2">
      <c r="A25" s="47" t="str">
        <f>'S3 Maquette'!B25</f>
        <v>Morphologie urbaine</v>
      </c>
      <c r="B25" s="47" t="str">
        <f>'S3 Maquette'!C25</f>
        <v>ECUE</v>
      </c>
      <c r="C25" s="46"/>
      <c r="D25" s="55">
        <v>1</v>
      </c>
      <c r="E25" s="55" t="s">
        <v>467</v>
      </c>
      <c r="F25" s="55" t="s">
        <v>467</v>
      </c>
      <c r="G25" s="56" t="s">
        <v>467</v>
      </c>
      <c r="H25" s="56" t="s">
        <v>467</v>
      </c>
      <c r="I25" s="56" t="s">
        <v>467</v>
      </c>
      <c r="J25" s="56"/>
      <c r="K25" s="59" t="s">
        <v>2</v>
      </c>
      <c r="L25" s="59"/>
      <c r="M25" s="54">
        <v>2</v>
      </c>
      <c r="N25" s="59" t="s">
        <v>8</v>
      </c>
      <c r="O25" s="59"/>
      <c r="P25" s="44"/>
      <c r="Q25" s="44"/>
      <c r="R25" s="44"/>
      <c r="S25" s="12"/>
      <c r="T25" s="1"/>
    </row>
    <row r="26" spans="1:20" ht="30.75" customHeight="1" x14ac:dyDescent="0.2">
      <c r="A26" s="47" t="str">
        <f>'S3 Maquette'!B26</f>
        <v>Mobilité et transport</v>
      </c>
      <c r="B26" s="47" t="str">
        <f>'S3 Maquette'!C26</f>
        <v>ECUE</v>
      </c>
      <c r="C26" s="46"/>
      <c r="D26" s="55">
        <v>1</v>
      </c>
      <c r="E26" s="55" t="s">
        <v>467</v>
      </c>
      <c r="F26" s="55" t="s">
        <v>467</v>
      </c>
      <c r="G26" s="56" t="s">
        <v>467</v>
      </c>
      <c r="H26" s="56" t="s">
        <v>467</v>
      </c>
      <c r="I26" s="56" t="s">
        <v>467</v>
      </c>
      <c r="J26" s="56"/>
      <c r="K26" s="59" t="s">
        <v>2</v>
      </c>
      <c r="L26" s="59"/>
      <c r="M26" s="54">
        <v>2</v>
      </c>
      <c r="N26" s="59" t="s">
        <v>8</v>
      </c>
      <c r="O26" s="59"/>
      <c r="P26" s="44"/>
      <c r="Q26" s="44"/>
      <c r="R26" s="44"/>
      <c r="S26" s="12"/>
      <c r="T26" s="1"/>
    </row>
    <row r="27" spans="1:20" ht="30.75" customHeight="1" x14ac:dyDescent="0.2">
      <c r="A27" s="47" t="str">
        <f>'S3 Maquette'!B27</f>
        <v>Durabilité territoriale</v>
      </c>
      <c r="B27" s="47" t="str">
        <f>'S3 Maquette'!C27</f>
        <v>UE</v>
      </c>
      <c r="C27" s="46"/>
      <c r="D27" s="7">
        <v>1</v>
      </c>
      <c r="E27" s="7" t="s">
        <v>467</v>
      </c>
      <c r="F27" s="7" t="s">
        <v>467</v>
      </c>
      <c r="G27" s="44" t="s">
        <v>467</v>
      </c>
      <c r="H27" s="44" t="s">
        <v>467</v>
      </c>
      <c r="I27" s="44" t="s">
        <v>467</v>
      </c>
      <c r="J27" s="44">
        <v>8</v>
      </c>
      <c r="K27" s="44"/>
      <c r="L27" s="44"/>
      <c r="M27" s="54">
        <v>2</v>
      </c>
      <c r="N27" s="44"/>
      <c r="O27" s="44"/>
      <c r="P27" s="44"/>
      <c r="Q27" s="44"/>
      <c r="R27" s="44"/>
      <c r="S27" s="12"/>
      <c r="T27" s="1"/>
    </row>
    <row r="28" spans="1:20" ht="30.75" customHeight="1" x14ac:dyDescent="0.2">
      <c r="A28" s="47" t="str">
        <f>'S3 Maquette'!B28</f>
        <v>Développement durable territorial</v>
      </c>
      <c r="B28" s="47" t="str">
        <f>'S3 Maquette'!C28</f>
        <v>ECUE</v>
      </c>
      <c r="C28" s="46"/>
      <c r="D28" s="55">
        <v>1</v>
      </c>
      <c r="E28" s="55" t="s">
        <v>467</v>
      </c>
      <c r="F28" s="55" t="s">
        <v>467</v>
      </c>
      <c r="G28" s="56" t="s">
        <v>467</v>
      </c>
      <c r="H28" s="56" t="s">
        <v>467</v>
      </c>
      <c r="I28" s="56" t="s">
        <v>467</v>
      </c>
      <c r="J28" s="56"/>
      <c r="K28" s="56" t="s">
        <v>1</v>
      </c>
      <c r="L28" s="56"/>
      <c r="M28" s="56">
        <v>2</v>
      </c>
      <c r="N28" s="44"/>
      <c r="O28" s="44"/>
      <c r="P28" s="44"/>
      <c r="Q28" s="44"/>
      <c r="R28" s="44"/>
      <c r="S28" s="12"/>
      <c r="T28" s="1"/>
    </row>
    <row r="29" spans="1:20" ht="30.75" customHeight="1" x14ac:dyDescent="0.2">
      <c r="A29" s="47" t="str">
        <f>'S3 Maquette'!B29</f>
        <v>Droit de l'environnement</v>
      </c>
      <c r="B29" s="47" t="str">
        <f>'S3 Maquette'!C29</f>
        <v>ECUE</v>
      </c>
      <c r="C29" s="46"/>
      <c r="D29" s="55">
        <v>1</v>
      </c>
      <c r="E29" s="55" t="s">
        <v>467</v>
      </c>
      <c r="F29" s="55" t="s">
        <v>467</v>
      </c>
      <c r="G29" s="56" t="s">
        <v>467</v>
      </c>
      <c r="H29" s="56" t="s">
        <v>467</v>
      </c>
      <c r="I29" s="56" t="s">
        <v>467</v>
      </c>
      <c r="J29" s="56"/>
      <c r="K29" s="59" t="s">
        <v>2</v>
      </c>
      <c r="L29" s="59"/>
      <c r="M29" s="54">
        <v>2</v>
      </c>
      <c r="N29" s="59" t="s">
        <v>8</v>
      </c>
      <c r="O29" s="59"/>
      <c r="P29" s="44"/>
      <c r="Q29" s="44"/>
      <c r="R29" s="44"/>
      <c r="S29" s="12"/>
      <c r="T29" s="1"/>
    </row>
    <row r="30" spans="1:20" ht="30.75" customHeight="1" x14ac:dyDescent="0.2">
      <c r="A30" s="47" t="str">
        <f>'S3 Maquette'!B30</f>
        <v>Résilience urbaine</v>
      </c>
      <c r="B30" s="47" t="str">
        <f>'S3 Maquette'!C30</f>
        <v>ECUE</v>
      </c>
      <c r="C30" s="46"/>
      <c r="D30" s="55">
        <v>1</v>
      </c>
      <c r="E30" s="55" t="s">
        <v>467</v>
      </c>
      <c r="F30" s="55" t="s">
        <v>467</v>
      </c>
      <c r="G30" s="56" t="s">
        <v>467</v>
      </c>
      <c r="H30" s="56" t="s">
        <v>467</v>
      </c>
      <c r="I30" s="56" t="s">
        <v>467</v>
      </c>
      <c r="J30" s="56"/>
      <c r="K30" s="59" t="s">
        <v>2</v>
      </c>
      <c r="L30" s="59"/>
      <c r="M30" s="54">
        <v>2</v>
      </c>
      <c r="N30" s="59" t="s">
        <v>8</v>
      </c>
      <c r="O30" s="59"/>
      <c r="P30" s="44"/>
      <c r="Q30" s="44"/>
      <c r="R30" s="44"/>
      <c r="S30" s="12"/>
      <c r="T30" s="1"/>
    </row>
    <row r="31" spans="1:20" ht="30.75" customHeight="1" x14ac:dyDescent="0.2">
      <c r="A31" s="47" t="str">
        <f>'S3 Maquette'!B31</f>
        <v>Urban analytics</v>
      </c>
      <c r="B31" s="47" t="str">
        <f>'S3 Maquette'!C31</f>
        <v>UE</v>
      </c>
      <c r="C31" s="46"/>
      <c r="D31" s="7">
        <v>1</v>
      </c>
      <c r="E31" s="7" t="s">
        <v>467</v>
      </c>
      <c r="F31" s="7" t="s">
        <v>467</v>
      </c>
      <c r="G31" s="44" t="s">
        <v>467</v>
      </c>
      <c r="H31" s="44" t="s">
        <v>467</v>
      </c>
      <c r="I31" s="44" t="s">
        <v>467</v>
      </c>
      <c r="J31" s="44">
        <v>8</v>
      </c>
      <c r="K31" s="44"/>
      <c r="L31" s="44"/>
      <c r="M31" s="54">
        <v>2</v>
      </c>
      <c r="N31" s="44"/>
      <c r="O31" s="44"/>
      <c r="P31" s="44"/>
      <c r="Q31" s="44"/>
      <c r="R31" s="44"/>
      <c r="S31" s="12"/>
      <c r="T31" s="1"/>
    </row>
    <row r="32" spans="1:20" ht="30.75" customHeight="1" x14ac:dyDescent="0.2">
      <c r="A32" s="47" t="str">
        <f>'S3 Maquette'!B32</f>
        <v>Statistique et data mining</v>
      </c>
      <c r="B32" s="47" t="str">
        <f>'S3 Maquette'!C32</f>
        <v>ECUE</v>
      </c>
      <c r="C32" s="46"/>
      <c r="D32" s="55">
        <v>1</v>
      </c>
      <c r="E32" s="55" t="s">
        <v>467</v>
      </c>
      <c r="F32" s="55" t="s">
        <v>467</v>
      </c>
      <c r="G32" s="56" t="s">
        <v>467</v>
      </c>
      <c r="H32" s="56" t="s">
        <v>467</v>
      </c>
      <c r="I32" s="56" t="s">
        <v>467</v>
      </c>
      <c r="J32" s="56"/>
      <c r="K32" s="59" t="s">
        <v>2</v>
      </c>
      <c r="L32" s="59"/>
      <c r="M32" s="54">
        <v>2</v>
      </c>
      <c r="N32" s="59" t="s">
        <v>8</v>
      </c>
      <c r="O32" s="59"/>
      <c r="P32" s="44"/>
      <c r="Q32" s="44"/>
      <c r="R32" s="44"/>
      <c r="S32" s="12"/>
      <c r="T32" s="1"/>
    </row>
    <row r="33" spans="1:20" ht="30.75" customHeight="1" x14ac:dyDescent="0.2">
      <c r="A33" s="47" t="str">
        <f>'S3 Maquette'!B33</f>
        <v>Visualisation et webmapping</v>
      </c>
      <c r="B33" s="47" t="str">
        <f>'S3 Maquette'!C33</f>
        <v>ECUE</v>
      </c>
      <c r="C33" s="46"/>
      <c r="D33" s="55">
        <v>1</v>
      </c>
      <c r="E33" s="55" t="s">
        <v>467</v>
      </c>
      <c r="F33" s="55" t="s">
        <v>467</v>
      </c>
      <c r="G33" s="56" t="s">
        <v>467</v>
      </c>
      <c r="H33" s="56" t="s">
        <v>467</v>
      </c>
      <c r="I33" s="56" t="s">
        <v>467</v>
      </c>
      <c r="J33" s="56"/>
      <c r="K33" s="59" t="s">
        <v>2</v>
      </c>
      <c r="L33" s="59"/>
      <c r="M33" s="54">
        <v>2</v>
      </c>
      <c r="N33" s="59" t="s">
        <v>8</v>
      </c>
      <c r="O33" s="59"/>
      <c r="P33" s="45"/>
      <c r="Q33" s="45"/>
      <c r="R33" s="45"/>
      <c r="S33" s="12"/>
      <c r="T33" s="1"/>
    </row>
    <row r="34" spans="1:20" ht="30.75" customHeight="1" x14ac:dyDescent="0.2">
      <c r="A34" s="47" t="str">
        <f>'S3 Maquette'!B34</f>
        <v>Géomatique et télédétection</v>
      </c>
      <c r="B34" s="47" t="str">
        <f>'S3 Maquette'!C34</f>
        <v>ECUE</v>
      </c>
      <c r="C34" s="46"/>
      <c r="D34" s="55">
        <v>1</v>
      </c>
      <c r="E34" s="55" t="s">
        <v>467</v>
      </c>
      <c r="F34" s="55" t="s">
        <v>467</v>
      </c>
      <c r="G34" s="56" t="s">
        <v>467</v>
      </c>
      <c r="H34" s="56" t="s">
        <v>467</v>
      </c>
      <c r="I34" s="56" t="s">
        <v>467</v>
      </c>
      <c r="J34" s="56"/>
      <c r="K34" s="56"/>
      <c r="L34" s="56"/>
      <c r="M34" s="56"/>
      <c r="N34" s="45"/>
      <c r="O34" s="45"/>
      <c r="P34" s="45"/>
      <c r="Q34" s="45"/>
      <c r="R34" s="45"/>
      <c r="S34" s="12"/>
      <c r="T34" s="1"/>
    </row>
    <row r="35" spans="1:20" ht="30.75" customHeight="1" x14ac:dyDescent="0.2">
      <c r="A35" s="47" t="str">
        <f>'S3 Maquette'!B35</f>
        <v>Modélisation urbaine</v>
      </c>
      <c r="B35" s="47" t="str">
        <f>'S3 Maquette'!C35</f>
        <v>UE</v>
      </c>
      <c r="C35" s="46"/>
      <c r="D35" s="7">
        <v>1</v>
      </c>
      <c r="E35" s="7" t="s">
        <v>467</v>
      </c>
      <c r="F35" s="7" t="s">
        <v>467</v>
      </c>
      <c r="G35" s="44" t="s">
        <v>467</v>
      </c>
      <c r="H35" s="44" t="s">
        <v>467</v>
      </c>
      <c r="I35" s="44" t="s">
        <v>467</v>
      </c>
      <c r="J35" s="45">
        <v>8</v>
      </c>
      <c r="K35" s="45"/>
      <c r="L35" s="45"/>
      <c r="M35" s="54">
        <v>2</v>
      </c>
      <c r="N35" s="45"/>
      <c r="O35" s="45"/>
      <c r="P35" s="45"/>
      <c r="Q35" s="45"/>
      <c r="R35" s="45"/>
      <c r="S35" s="12"/>
      <c r="T35" s="1"/>
    </row>
    <row r="36" spans="1:20" ht="30.75" customHeight="1" x14ac:dyDescent="0.2">
      <c r="A36" s="47" t="str">
        <f>'S3 Maquette'!B36</f>
        <v>Systèmes multi-agents</v>
      </c>
      <c r="B36" s="47" t="str">
        <f>'S3 Maquette'!C36</f>
        <v>ECUE</v>
      </c>
      <c r="C36" s="46"/>
      <c r="D36" s="55">
        <v>1</v>
      </c>
      <c r="E36" s="55" t="s">
        <v>467</v>
      </c>
      <c r="F36" s="55" t="s">
        <v>467</v>
      </c>
      <c r="G36" s="56" t="s">
        <v>467</v>
      </c>
      <c r="H36" s="56" t="s">
        <v>467</v>
      </c>
      <c r="I36" s="56" t="s">
        <v>467</v>
      </c>
      <c r="J36" s="56"/>
      <c r="K36" s="59" t="s">
        <v>2</v>
      </c>
      <c r="L36" s="59"/>
      <c r="M36" s="54">
        <v>2</v>
      </c>
      <c r="N36" s="59" t="s">
        <v>8</v>
      </c>
      <c r="O36" s="59"/>
      <c r="P36" s="45"/>
      <c r="Q36" s="45"/>
      <c r="R36" s="45"/>
      <c r="S36" s="12"/>
      <c r="T36" s="1"/>
    </row>
    <row r="37" spans="1:20" ht="30.75" customHeight="1" x14ac:dyDescent="0.2">
      <c r="A37" s="47" t="str">
        <f>'S3 Maquette'!B37</f>
        <v>Modélisation 3D</v>
      </c>
      <c r="B37" s="47" t="str">
        <f>'S3 Maquette'!C37</f>
        <v>ECUE</v>
      </c>
      <c r="C37" s="46"/>
      <c r="D37" s="55">
        <v>1</v>
      </c>
      <c r="E37" s="55" t="s">
        <v>467</v>
      </c>
      <c r="F37" s="55" t="s">
        <v>467</v>
      </c>
      <c r="G37" s="56" t="s">
        <v>467</v>
      </c>
      <c r="H37" s="56" t="s">
        <v>467</v>
      </c>
      <c r="I37" s="56" t="s">
        <v>467</v>
      </c>
      <c r="J37" s="56"/>
      <c r="K37" s="59" t="s">
        <v>2</v>
      </c>
      <c r="L37" s="59"/>
      <c r="M37" s="54">
        <v>2</v>
      </c>
      <c r="N37" s="59" t="s">
        <v>8</v>
      </c>
      <c r="O37" s="59"/>
      <c r="P37" s="45"/>
      <c r="Q37" s="45"/>
      <c r="R37" s="45"/>
      <c r="S37" s="12"/>
      <c r="T37" s="1"/>
    </row>
    <row r="38" spans="1:20" ht="30.75" customHeight="1" x14ac:dyDescent="0.2">
      <c r="A38" s="47" t="str">
        <f>'S3 Maquette'!B38</f>
        <v>Switch ODYSSEE</v>
      </c>
      <c r="B38" s="47" t="str">
        <f>'S3 Maquette'!C38</f>
        <v>UE</v>
      </c>
      <c r="C38" s="46"/>
      <c r="D38" s="7">
        <v>1</v>
      </c>
      <c r="E38" s="7" t="s">
        <v>467</v>
      </c>
      <c r="F38" s="7" t="s">
        <v>467</v>
      </c>
      <c r="G38" s="44" t="s">
        <v>467</v>
      </c>
      <c r="H38" s="44" t="s">
        <v>467</v>
      </c>
      <c r="I38" s="44" t="s">
        <v>467</v>
      </c>
      <c r="J38" s="61">
        <v>8</v>
      </c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75" customHeight="1" x14ac:dyDescent="0.2">
      <c r="A39" s="47" t="str">
        <f>'S3 Maquette'!B39</f>
        <v>Structures et dynamiques spatiales</v>
      </c>
      <c r="B39" s="47" t="str">
        <f>'S3 Maquette'!C39</f>
        <v>UE</v>
      </c>
      <c r="C39" s="46"/>
      <c r="D39" s="7">
        <v>1</v>
      </c>
      <c r="E39" s="7" t="s">
        <v>468</v>
      </c>
      <c r="F39" s="7" t="s">
        <v>467</v>
      </c>
      <c r="G39" s="44" t="s">
        <v>468</v>
      </c>
      <c r="H39" s="44" t="s">
        <v>467</v>
      </c>
      <c r="I39" s="44" t="s">
        <v>467</v>
      </c>
      <c r="J39" s="45">
        <v>8</v>
      </c>
      <c r="K39" s="45" t="s">
        <v>1</v>
      </c>
      <c r="L39" s="45"/>
      <c r="M39" s="45">
        <v>2</v>
      </c>
      <c r="N39" s="45"/>
      <c r="O39" s="45"/>
      <c r="P39" s="45"/>
      <c r="Q39" s="45"/>
      <c r="R39" s="45"/>
      <c r="S39" s="12"/>
      <c r="T39" s="1"/>
    </row>
    <row r="40" spans="1:20" ht="30.75" customHeight="1" x14ac:dyDescent="0.2">
      <c r="A40" s="47" t="str">
        <f>'S3 Maquette'!B40</f>
        <v>Min 0 Max 3</v>
      </c>
      <c r="B40" s="47" t="str">
        <f>'S3 Maquette'!C40</f>
        <v>OPTION</v>
      </c>
      <c r="C40" s="46"/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75" customHeight="1" x14ac:dyDescent="0.2">
      <c r="A41" s="47" t="str">
        <f>'S3 Maquette'!B41</f>
        <v>Analyse de réseaux</v>
      </c>
      <c r="B41" s="47" t="str">
        <f>'S3 Maquette'!C41</f>
        <v>ECUE</v>
      </c>
      <c r="C41" s="46">
        <f>'S3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75" customHeight="1" x14ac:dyDescent="0.2">
      <c r="A42" s="47" t="str">
        <f>'S3 Maquette'!B42</f>
        <v>Analyse spatiale et problématiques environnementales</v>
      </c>
      <c r="B42" s="47" t="str">
        <f>'S3 Maquette'!C42</f>
        <v>ECUE</v>
      </c>
      <c r="C42" s="46">
        <f>'S3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75" customHeight="1" x14ac:dyDescent="0.2">
      <c r="A43" s="47" t="str">
        <f>'S3 Maquette'!B43</f>
        <v>Optimisation et robustesse dans la décision spatiale</v>
      </c>
      <c r="B43" s="47" t="str">
        <f>'S3 Maquette'!C43</f>
        <v>ECUE</v>
      </c>
      <c r="C43" s="46">
        <f>'S3 Maquette'!F43</f>
        <v>0</v>
      </c>
      <c r="D43" s="45"/>
      <c r="E43" s="45"/>
      <c r="F43" s="45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75" customHeight="1" x14ac:dyDescent="0.2">
      <c r="A44" s="47" t="str">
        <f>'S3 Maquette'!B44</f>
        <v>GIS for spatial analysis</v>
      </c>
      <c r="B44" s="47" t="str">
        <f>'S3 Maquette'!C44</f>
        <v>ECUE</v>
      </c>
      <c r="C44" s="46">
        <f>'S3 Maquette'!F44</f>
        <v>0</v>
      </c>
      <c r="D44" s="45"/>
      <c r="E44" s="45"/>
      <c r="F44" s="45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75" customHeight="1" x14ac:dyDescent="0.2">
      <c r="A45" s="47" t="str">
        <f>'S3 Maquette'!B45</f>
        <v>Spatial data geoprocessing</v>
      </c>
      <c r="B45" s="47" t="str">
        <f>'S3 Maquette'!C45</f>
        <v>ECUE</v>
      </c>
      <c r="C45" s="46">
        <f>'S3 Maquette'!F45</f>
        <v>0</v>
      </c>
      <c r="D45" s="45"/>
      <c r="E45" s="45"/>
      <c r="F45" s="45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75" customHeight="1" x14ac:dyDescent="0.2">
      <c r="A46" s="47" t="str">
        <f>'S3 Maquette'!B46</f>
        <v>Based knowledge spatial modelling</v>
      </c>
      <c r="B46" s="47" t="str">
        <f>'S3 Maquette'!C46</f>
        <v>ECUE</v>
      </c>
      <c r="C46" s="46">
        <f>'S3 Maquette'!F46</f>
        <v>0</v>
      </c>
      <c r="D46" s="45"/>
      <c r="E46" s="45"/>
      <c r="F46" s="45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75" customHeight="1" x14ac:dyDescent="0.2">
      <c r="A47" s="47" t="str">
        <f>'S3 Maquette'!B47</f>
        <v>Télédétection</v>
      </c>
      <c r="B47" s="47" t="str">
        <f>'S3 Maquette'!C47</f>
        <v>ECUE</v>
      </c>
      <c r="C47" s="46">
        <f>'S3 Maquette'!F47</f>
        <v>0</v>
      </c>
      <c r="D47" s="45"/>
      <c r="E47" s="45"/>
      <c r="F47" s="45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75" customHeight="1" x14ac:dyDescent="0.2">
      <c r="A48" s="47" t="str">
        <f>'S3 Maquette'!B48</f>
        <v>Remote sensing and GIS for coastal studies</v>
      </c>
      <c r="B48" s="47" t="str">
        <f>'S3 Maquette'!C48</f>
        <v>ECUE</v>
      </c>
      <c r="C48" s="46">
        <f>'S3 Maquette'!F48</f>
        <v>0</v>
      </c>
      <c r="D48" s="45"/>
      <c r="E48" s="45"/>
      <c r="F48" s="45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75" customHeight="1" x14ac:dyDescent="0.2">
      <c r="A49" s="47" t="str">
        <f>'S3 Maquette'!B49</f>
        <v>Advanced remote sensing (terset)</v>
      </c>
      <c r="B49" s="47" t="str">
        <f>'S3 Maquette'!C49</f>
        <v>ECUE</v>
      </c>
      <c r="C49" s="46">
        <f>'S3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75" customHeight="1" x14ac:dyDescent="0.2">
      <c r="A50" s="47" t="str">
        <f>'S3 Maquette'!B50</f>
        <v>Urban modelling</v>
      </c>
      <c r="B50" s="47" t="str">
        <f>'S3 Maquette'!C50</f>
        <v>ECUE</v>
      </c>
      <c r="C50" s="46">
        <f>'S3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75" customHeight="1" x14ac:dyDescent="0.2">
      <c r="A51" s="47" t="str">
        <f>'S3 Maquette'!B51</f>
        <v>SMA</v>
      </c>
      <c r="B51" s="47" t="str">
        <f>'S3 Maquette'!C51</f>
        <v>ECUE</v>
      </c>
      <c r="C51" s="46">
        <f>'S3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75" customHeight="1" x14ac:dyDescent="0.2">
      <c r="A52" s="47" t="str">
        <f>'S3 Maquette'!B52</f>
        <v>Géovisualisation</v>
      </c>
      <c r="B52" s="47" t="str">
        <f>'S3 Maquette'!C52</f>
        <v>ECUE</v>
      </c>
      <c r="C52" s="46">
        <f>'S3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75" customHeight="1" x14ac:dyDescent="0.2">
      <c r="A53" s="47">
        <f>'S3 Maquette'!B53</f>
        <v>0</v>
      </c>
      <c r="B53" s="47">
        <f>'S3 Maquette'!C53</f>
        <v>0</v>
      </c>
      <c r="C53" s="46">
        <f>'S3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75" customHeight="1" x14ac:dyDescent="0.2">
      <c r="A54" s="47">
        <f>'S3 Maquette'!B54</f>
        <v>0</v>
      </c>
      <c r="B54" s="47">
        <f>'S3 Maquette'!C54</f>
        <v>0</v>
      </c>
      <c r="C54" s="46">
        <f>'S3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75" customHeight="1" x14ac:dyDescent="0.2">
      <c r="A55" s="47">
        <f>'S3 Maquette'!B55</f>
        <v>0</v>
      </c>
      <c r="B55" s="47">
        <f>'S3 Maquette'!C55</f>
        <v>0</v>
      </c>
      <c r="C55" s="46">
        <f>'S3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75" customHeight="1" x14ac:dyDescent="0.2">
      <c r="A56" s="47">
        <f>'S3 Maquette'!B56</f>
        <v>0</v>
      </c>
      <c r="B56" s="47">
        <f>'S3 Maquette'!C56</f>
        <v>0</v>
      </c>
      <c r="C56" s="46">
        <f>'S3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75" customHeight="1" x14ac:dyDescent="0.2">
      <c r="A57" s="47">
        <f>'S3 Maquette'!B57</f>
        <v>0</v>
      </c>
      <c r="B57" s="47">
        <f>'S3 Maquette'!C57</f>
        <v>0</v>
      </c>
      <c r="C57" s="46">
        <f>'S3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75" customHeight="1" x14ac:dyDescent="0.2">
      <c r="A58" s="47">
        <f>'S3 Maquette'!B58</f>
        <v>0</v>
      </c>
      <c r="B58" s="47">
        <f>'S3 Maquette'!C58</f>
        <v>0</v>
      </c>
      <c r="C58" s="46">
        <f>'S3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75" customHeight="1" x14ac:dyDescent="0.2">
      <c r="A59" s="47">
        <f>'S3 Maquette'!B59</f>
        <v>0</v>
      </c>
      <c r="B59" s="47">
        <f>'S3 Maquette'!C59</f>
        <v>0</v>
      </c>
      <c r="C59" s="46">
        <f>'S3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75" customHeight="1" x14ac:dyDescent="0.2">
      <c r="A60" s="47">
        <f>'S3 Maquette'!B60</f>
        <v>0</v>
      </c>
      <c r="B60" s="47">
        <f>'S3 Maquette'!C60</f>
        <v>0</v>
      </c>
      <c r="C60" s="46">
        <f>'S3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75" customHeight="1" x14ac:dyDescent="0.2">
      <c r="A61" s="47">
        <f>'S3 Maquette'!B61</f>
        <v>0</v>
      </c>
      <c r="B61" s="47">
        <f>'S3 Maquette'!C61</f>
        <v>0</v>
      </c>
      <c r="C61" s="46">
        <f>'S3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75" customHeight="1" x14ac:dyDescent="0.2">
      <c r="A62" s="47">
        <f>'S3 Maquette'!B62</f>
        <v>0</v>
      </c>
      <c r="B62" s="47">
        <f>'S3 Maquette'!C62</f>
        <v>0</v>
      </c>
      <c r="C62" s="46">
        <f>'S3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75" customHeight="1" x14ac:dyDescent="0.2">
      <c r="A63" s="47">
        <f>'S3 Maquette'!B63</f>
        <v>0</v>
      </c>
      <c r="B63" s="47">
        <f>'S3 Maquette'!C63</f>
        <v>0</v>
      </c>
      <c r="C63" s="46">
        <f>'S3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75" customHeight="1" x14ac:dyDescent="0.2">
      <c r="A64" s="47">
        <f>'S3 Maquette'!B64</f>
        <v>0</v>
      </c>
      <c r="B64" s="47">
        <f>'S3 Maquette'!C64</f>
        <v>0</v>
      </c>
      <c r="C64" s="46">
        <f>'S3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75" customHeight="1" x14ac:dyDescent="0.2">
      <c r="A65" s="47">
        <f>'S3 Maquette'!B65</f>
        <v>0</v>
      </c>
      <c r="B65" s="47">
        <f>'S3 Maquette'!C65</f>
        <v>0</v>
      </c>
      <c r="C65" s="46">
        <f>'S3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75" customHeight="1" x14ac:dyDescent="0.2">
      <c r="A66" s="47">
        <f>'S3 Maquette'!B66</f>
        <v>0</v>
      </c>
      <c r="B66" s="47">
        <f>'S3 Maquette'!C66</f>
        <v>0</v>
      </c>
      <c r="C66" s="46">
        <f>'S3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75" customHeight="1" x14ac:dyDescent="0.2">
      <c r="A67" s="47">
        <f>'S3 Maquette'!B67</f>
        <v>0</v>
      </c>
      <c r="B67" s="47">
        <f>'S3 Maquette'!C67</f>
        <v>0</v>
      </c>
      <c r="C67" s="46">
        <f>'S3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75" customHeight="1" x14ac:dyDescent="0.2">
      <c r="A68" s="47">
        <f>'S3 Maquette'!B68</f>
        <v>0</v>
      </c>
      <c r="B68" s="47">
        <f>'S3 Maquette'!C68</f>
        <v>0</v>
      </c>
      <c r="C68" s="46">
        <f>'S3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75" customHeight="1" x14ac:dyDescent="0.2">
      <c r="A69" s="47">
        <f>'S3 Maquette'!B69</f>
        <v>0</v>
      </c>
      <c r="B69" s="47">
        <f>'S3 Maquette'!C69</f>
        <v>0</v>
      </c>
      <c r="C69" s="46">
        <f>'S3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75" customHeight="1" x14ac:dyDescent="0.2">
      <c r="A70" s="47">
        <f>'S3 Maquette'!B70</f>
        <v>0</v>
      </c>
      <c r="B70" s="47">
        <f>'S3 Maquette'!C70</f>
        <v>0</v>
      </c>
      <c r="C70" s="46">
        <f>'S3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75" customHeight="1" x14ac:dyDescent="0.2">
      <c r="A71" s="47">
        <f>'S3 Maquette'!B71</f>
        <v>0</v>
      </c>
      <c r="B71" s="47">
        <f>'S3 Maquette'!C71</f>
        <v>0</v>
      </c>
      <c r="C71" s="46">
        <f>'S3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75" customHeight="1" x14ac:dyDescent="0.2">
      <c r="A72" s="47">
        <f>'S3 Maquette'!B72</f>
        <v>0</v>
      </c>
      <c r="B72" s="47">
        <f>'S3 Maquette'!C72</f>
        <v>0</v>
      </c>
      <c r="C72" s="46">
        <f>'S3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75" customHeight="1" x14ac:dyDescent="0.2">
      <c r="A73" s="47">
        <f>'S3 Maquette'!B73</f>
        <v>0</v>
      </c>
      <c r="B73" s="47">
        <f>'S3 Maquette'!C73</f>
        <v>0</v>
      </c>
      <c r="C73" s="46">
        <f>'S3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75" customHeight="1" x14ac:dyDescent="0.2">
      <c r="A74" s="47">
        <f>'S3 Maquette'!B74</f>
        <v>0</v>
      </c>
      <c r="B74" s="47">
        <f>'S3 Maquette'!C74</f>
        <v>0</v>
      </c>
      <c r="C74" s="46">
        <f>'S3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75" customHeight="1" x14ac:dyDescent="0.2">
      <c r="A75" s="47">
        <f>'S3 Maquette'!B75</f>
        <v>0</v>
      </c>
      <c r="B75" s="47">
        <f>'S3 Maquette'!C75</f>
        <v>0</v>
      </c>
      <c r="C75" s="46">
        <f>'S3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75" customHeight="1" x14ac:dyDescent="0.2">
      <c r="A76" s="47">
        <f>'S3 Maquette'!B76</f>
        <v>0</v>
      </c>
      <c r="B76" s="47">
        <f>'S3 Maquette'!C76</f>
        <v>0</v>
      </c>
      <c r="C76" s="46">
        <f>'S3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75" customHeight="1" x14ac:dyDescent="0.2">
      <c r="A77" s="47">
        <f>'S3 Maquette'!B77</f>
        <v>0</v>
      </c>
      <c r="B77" s="47">
        <f>'S3 Maquette'!C77</f>
        <v>0</v>
      </c>
      <c r="C77" s="46">
        <f>'S3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75" customHeight="1" x14ac:dyDescent="0.2">
      <c r="A78" s="47">
        <f>'S3 Maquette'!B78</f>
        <v>0</v>
      </c>
      <c r="B78" s="47">
        <f>'S3 Maquette'!C78</f>
        <v>0</v>
      </c>
      <c r="C78" s="46">
        <f>'S3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75" customHeight="1" x14ac:dyDescent="0.2">
      <c r="A79" s="47">
        <f>'S3 Maquette'!B79</f>
        <v>0</v>
      </c>
      <c r="B79" s="47">
        <f>'S3 Maquette'!C79</f>
        <v>0</v>
      </c>
      <c r="C79" s="46">
        <f>'S3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75" customHeight="1" x14ac:dyDescent="0.2">
      <c r="A80" s="47">
        <f>'S3 Maquette'!B80</f>
        <v>0</v>
      </c>
      <c r="B80" s="47">
        <f>'S3 Maquette'!C80</f>
        <v>0</v>
      </c>
      <c r="C80" s="46">
        <f>'S3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75" customHeight="1" x14ac:dyDescent="0.2">
      <c r="A81" s="47">
        <f>'S3 Maquette'!B81</f>
        <v>0</v>
      </c>
      <c r="B81" s="47">
        <f>'S3 Maquette'!C81</f>
        <v>0</v>
      </c>
      <c r="C81" s="46">
        <f>'S3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75" customHeight="1" x14ac:dyDescent="0.2">
      <c r="A82" s="47">
        <f>'S3 Maquette'!B82</f>
        <v>0</v>
      </c>
      <c r="B82" s="47">
        <f>'S3 Maquette'!C82</f>
        <v>0</v>
      </c>
      <c r="C82" s="46">
        <f>'S3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75" customHeight="1" x14ac:dyDescent="0.2">
      <c r="A83" s="47">
        <f>'S3 Maquette'!B83</f>
        <v>0</v>
      </c>
      <c r="B83" s="47">
        <f>'S3 Maquette'!C83</f>
        <v>0</v>
      </c>
      <c r="C83" s="46">
        <f>'S3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75" customHeight="1" x14ac:dyDescent="0.2">
      <c r="A84" s="47">
        <f>'S3 Maquette'!B84</f>
        <v>0</v>
      </c>
      <c r="B84" s="47">
        <f>'S3 Maquette'!C84</f>
        <v>0</v>
      </c>
      <c r="C84" s="46">
        <f>'S3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75" customHeight="1" x14ac:dyDescent="0.2">
      <c r="A85" s="47">
        <f>'S3 Maquette'!B85</f>
        <v>0</v>
      </c>
      <c r="B85" s="47">
        <f>'S3 Maquette'!C85</f>
        <v>0</v>
      </c>
      <c r="C85" s="46">
        <f>'S3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75" customHeight="1" x14ac:dyDescent="0.2">
      <c r="A86" s="47">
        <f>'S3 Maquette'!B86</f>
        <v>0</v>
      </c>
      <c r="B86" s="47">
        <f>'S3 Maquette'!C86</f>
        <v>0</v>
      </c>
      <c r="C86" s="46">
        <f>'S3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75" customHeight="1" x14ac:dyDescent="0.2">
      <c r="A87" s="47">
        <f>'S3 Maquette'!B87</f>
        <v>0</v>
      </c>
      <c r="B87" s="47">
        <f>'S3 Maquette'!C87</f>
        <v>0</v>
      </c>
      <c r="C87" s="46">
        <f>'S3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75" customHeight="1" x14ac:dyDescent="0.2">
      <c r="A88" s="47">
        <f>'S3 Maquette'!B88</f>
        <v>0</v>
      </c>
      <c r="B88" s="47">
        <f>'S3 Maquette'!C88</f>
        <v>0</v>
      </c>
      <c r="C88" s="46">
        <f>'S3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75" customHeight="1" x14ac:dyDescent="0.2">
      <c r="A89" s="47">
        <f>'S3 Maquette'!B89</f>
        <v>0</v>
      </c>
      <c r="B89" s="47">
        <f>'S3 Maquette'!C89</f>
        <v>0</v>
      </c>
      <c r="C89" s="46">
        <f>'S3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75" customHeight="1" x14ac:dyDescent="0.2">
      <c r="A90" s="47">
        <f>'S3 Maquette'!B90</f>
        <v>0</v>
      </c>
      <c r="B90" s="47">
        <f>'S3 Maquette'!C90</f>
        <v>0</v>
      </c>
      <c r="C90" s="46">
        <f>'S3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75" customHeight="1" x14ac:dyDescent="0.2">
      <c r="A91" s="47">
        <f>'S3 Maquette'!B91</f>
        <v>0</v>
      </c>
      <c r="B91" s="47">
        <f>'S3 Maquette'!C91</f>
        <v>0</v>
      </c>
      <c r="C91" s="46">
        <f>'S3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75" customHeight="1" x14ac:dyDescent="0.2">
      <c r="A92" s="47">
        <f>'S3 Maquette'!B92</f>
        <v>0</v>
      </c>
      <c r="B92" s="47">
        <f>'S3 Maquette'!C92</f>
        <v>0</v>
      </c>
      <c r="C92" s="46">
        <f>'S3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75" customHeight="1" x14ac:dyDescent="0.2">
      <c r="A93" s="47">
        <f>'S3 Maquette'!B93</f>
        <v>0</v>
      </c>
      <c r="B93" s="47">
        <f>'S3 Maquette'!C93</f>
        <v>0</v>
      </c>
      <c r="C93" s="46">
        <f>'S3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75" customHeight="1" x14ac:dyDescent="0.2">
      <c r="A94" s="47">
        <f>'S3 Maquette'!B94</f>
        <v>0</v>
      </c>
      <c r="B94" s="47">
        <f>'S3 Maquette'!C94</f>
        <v>0</v>
      </c>
      <c r="C94" s="46">
        <f>'S3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75" customHeight="1" x14ac:dyDescent="0.2">
      <c r="A95" s="47">
        <f>'S3 Maquette'!B95</f>
        <v>0</v>
      </c>
      <c r="B95" s="47">
        <f>'S3 Maquette'!C95</f>
        <v>0</v>
      </c>
      <c r="C95" s="46">
        <f>'S3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75" customHeight="1" x14ac:dyDescent="0.2">
      <c r="A96" s="47">
        <f>'S3 Maquette'!B96</f>
        <v>0</v>
      </c>
      <c r="B96" s="47">
        <f>'S3 Maquette'!C96</f>
        <v>0</v>
      </c>
      <c r="C96" s="46">
        <f>'S3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75" customHeight="1" x14ac:dyDescent="0.2">
      <c r="A97" s="47">
        <f>'S3 Maquette'!B97</f>
        <v>0</v>
      </c>
      <c r="B97" s="47">
        <f>'S3 Maquette'!C97</f>
        <v>0</v>
      </c>
      <c r="C97" s="46">
        <f>'S3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75" customHeight="1" x14ac:dyDescent="0.2">
      <c r="A98" s="47">
        <f>'S3 Maquette'!B98</f>
        <v>0</v>
      </c>
      <c r="B98" s="47">
        <f>'S3 Maquette'!C98</f>
        <v>0</v>
      </c>
      <c r="C98" s="46">
        <f>'S3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75" customHeight="1" x14ac:dyDescent="0.2">
      <c r="A99" s="47">
        <f>'S3 Maquette'!B99</f>
        <v>0</v>
      </c>
      <c r="B99" s="47">
        <f>'S3 Maquette'!C99</f>
        <v>0</v>
      </c>
      <c r="C99" s="46">
        <f>'S3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75" customHeight="1" x14ac:dyDescent="0.2">
      <c r="A100" s="47">
        <f>'S3 Maquette'!B100</f>
        <v>0</v>
      </c>
      <c r="B100" s="47">
        <f>'S3 Maquette'!C100</f>
        <v>0</v>
      </c>
      <c r="C100" s="46">
        <f>'S3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75" customHeight="1" x14ac:dyDescent="0.2">
      <c r="A101" s="47">
        <f>'S3 Maquette'!B101</f>
        <v>0</v>
      </c>
      <c r="B101" s="47">
        <f>'S3 Maquette'!C101</f>
        <v>0</v>
      </c>
      <c r="C101" s="46">
        <f>'S3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75" customHeight="1" x14ac:dyDescent="0.2">
      <c r="A102" s="47">
        <f>'S3 Maquette'!B102</f>
        <v>0</v>
      </c>
      <c r="B102" s="47">
        <f>'S3 Maquette'!C102</f>
        <v>0</v>
      </c>
      <c r="C102" s="46">
        <f>'S3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75" customHeight="1" x14ac:dyDescent="0.2">
      <c r="A103" s="47">
        <f>'S3 Maquette'!B103</f>
        <v>0</v>
      </c>
      <c r="B103" s="47">
        <f>'S3 Maquette'!C103</f>
        <v>0</v>
      </c>
      <c r="C103" s="46">
        <f>'S3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75" customHeight="1" x14ac:dyDescent="0.2">
      <c r="A104" s="47">
        <f>'S3 Maquette'!B104</f>
        <v>0</v>
      </c>
      <c r="B104" s="47">
        <f>'S3 Maquette'!C104</f>
        <v>0</v>
      </c>
      <c r="C104" s="46">
        <f>'S3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75" customHeight="1" x14ac:dyDescent="0.2">
      <c r="A105" s="47">
        <f>'S3 Maquette'!B105</f>
        <v>0</v>
      </c>
      <c r="B105" s="47">
        <f>'S3 Maquette'!C105</f>
        <v>0</v>
      </c>
      <c r="C105" s="46">
        <f>'S3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75" customHeight="1" x14ac:dyDescent="0.2">
      <c r="A106" s="47">
        <f>'S3 Maquette'!B106</f>
        <v>0</v>
      </c>
      <c r="B106" s="47">
        <f>'S3 Maquette'!C106</f>
        <v>0</v>
      </c>
      <c r="C106" s="46">
        <f>'S3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75" customHeight="1" x14ac:dyDescent="0.2">
      <c r="A107" s="47">
        <f>'S3 Maquette'!B107</f>
        <v>0</v>
      </c>
      <c r="B107" s="47">
        <f>'S3 Maquette'!C107</f>
        <v>0</v>
      </c>
      <c r="C107" s="46">
        <f>'S3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75" customHeight="1" x14ac:dyDescent="0.2">
      <c r="A108" s="47">
        <f>'S3 Maquette'!B108</f>
        <v>0</v>
      </c>
      <c r="B108" s="47">
        <f>'S3 Maquette'!C108</f>
        <v>0</v>
      </c>
      <c r="C108" s="46">
        <f>'S3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75" customHeight="1" x14ac:dyDescent="0.2">
      <c r="A109" s="47">
        <f>'S3 Maquette'!B109</f>
        <v>0</v>
      </c>
      <c r="B109" s="47">
        <f>'S3 Maquette'!C109</f>
        <v>0</v>
      </c>
      <c r="C109" s="46">
        <f>'S3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75" customHeight="1" x14ac:dyDescent="0.2">
      <c r="A110" s="47">
        <f>'S3 Maquette'!B110</f>
        <v>0</v>
      </c>
      <c r="B110" s="47">
        <f>'S3 Maquette'!C110</f>
        <v>0</v>
      </c>
      <c r="C110" s="46">
        <f>'S3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75" customHeight="1" x14ac:dyDescent="0.2">
      <c r="A111" s="47">
        <f>'S3 Maquette'!B111</f>
        <v>0</v>
      </c>
      <c r="B111" s="47">
        <f>'S3 Maquette'!C111</f>
        <v>0</v>
      </c>
      <c r="C111" s="46">
        <f>'S3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75" customHeight="1" x14ac:dyDescent="0.2">
      <c r="A112" s="47">
        <f>'S3 Maquette'!B112</f>
        <v>0</v>
      </c>
      <c r="B112" s="47">
        <f>'S3 Maquette'!C112</f>
        <v>0</v>
      </c>
      <c r="C112" s="46">
        <f>'S3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75" customHeight="1" x14ac:dyDescent="0.2">
      <c r="A113" s="47">
        <f>'S3 Maquette'!B113</f>
        <v>0</v>
      </c>
      <c r="B113" s="47">
        <f>'S3 Maquette'!C113</f>
        <v>0</v>
      </c>
      <c r="C113" s="46">
        <f>'S3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75" customHeight="1" x14ac:dyDescent="0.2">
      <c r="A114" s="47">
        <f>'S3 Maquette'!B114</f>
        <v>0</v>
      </c>
      <c r="B114" s="47">
        <f>'S3 Maquette'!C114</f>
        <v>0</v>
      </c>
      <c r="C114" s="46">
        <f>'S3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75" customHeight="1" x14ac:dyDescent="0.2">
      <c r="A115" s="47">
        <f>'S3 Maquette'!B115</f>
        <v>0</v>
      </c>
      <c r="B115" s="47">
        <f>'S3 Maquette'!C115</f>
        <v>0</v>
      </c>
      <c r="C115" s="46">
        <f>'S3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75" customHeight="1" x14ac:dyDescent="0.2">
      <c r="A116" s="47">
        <f>'S3 Maquette'!B116</f>
        <v>0</v>
      </c>
      <c r="B116" s="47">
        <f>'S3 Maquette'!C116</f>
        <v>0</v>
      </c>
      <c r="C116" s="46">
        <f>'S3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75" customHeight="1" x14ac:dyDescent="0.2">
      <c r="A117" s="47">
        <f>'S3 Maquette'!B117</f>
        <v>0</v>
      </c>
      <c r="B117" s="47">
        <f>'S3 Maquette'!C117</f>
        <v>0</v>
      </c>
      <c r="C117" s="46">
        <f>'S3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75" customHeight="1" x14ac:dyDescent="0.2">
      <c r="A118" s="47">
        <f>'S3 Maquette'!B118</f>
        <v>0</v>
      </c>
      <c r="B118" s="47">
        <f>'S3 Maquette'!C118</f>
        <v>0</v>
      </c>
      <c r="C118" s="46">
        <f>'S3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75" customHeight="1" x14ac:dyDescent="0.2">
      <c r="A119" s="47">
        <f>'S3 Maquette'!B119</f>
        <v>0</v>
      </c>
      <c r="B119" s="47">
        <f>'S3 Maquette'!C119</f>
        <v>0</v>
      </c>
      <c r="C119" s="46">
        <f>'S3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75" customHeight="1" x14ac:dyDescent="0.2">
      <c r="A120" s="47">
        <f>'S3 Maquette'!B120</f>
        <v>0</v>
      </c>
      <c r="B120" s="47">
        <f>'S3 Maquette'!C120</f>
        <v>0</v>
      </c>
      <c r="C120" s="46">
        <f>'S3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75" customHeight="1" x14ac:dyDescent="0.2">
      <c r="A121" s="47">
        <f>'S3 Maquette'!B121</f>
        <v>0</v>
      </c>
      <c r="B121" s="47">
        <f>'S3 Maquette'!C121</f>
        <v>0</v>
      </c>
      <c r="C121" s="46">
        <f>'S3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75" customHeight="1" x14ac:dyDescent="0.2">
      <c r="A122" s="47">
        <f>'S3 Maquette'!B122</f>
        <v>0</v>
      </c>
      <c r="B122" s="47">
        <f>'S3 Maquette'!C122</f>
        <v>0</v>
      </c>
      <c r="C122" s="46">
        <f>'S3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75" customHeight="1" x14ac:dyDescent="0.2">
      <c r="A123" s="47">
        <f>'S3 Maquette'!B123</f>
        <v>0</v>
      </c>
      <c r="B123" s="47">
        <f>'S3 Maquette'!C123</f>
        <v>0</v>
      </c>
      <c r="C123" s="46">
        <f>'S3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75" customHeight="1" x14ac:dyDescent="0.2">
      <c r="A124" s="47">
        <f>'S3 Maquette'!B124</f>
        <v>0</v>
      </c>
      <c r="B124" s="47">
        <f>'S3 Maquette'!C124</f>
        <v>0</v>
      </c>
      <c r="C124" s="46">
        <f>'S3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75" customHeight="1" x14ac:dyDescent="0.2">
      <c r="A125" s="47">
        <f>'S3 Maquette'!B125</f>
        <v>0</v>
      </c>
      <c r="B125" s="47">
        <f>'S3 Maquette'!C125</f>
        <v>0</v>
      </c>
      <c r="C125" s="46">
        <f>'S3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75" customHeight="1" x14ac:dyDescent="0.2">
      <c r="A126" s="47">
        <f>'S3 Maquette'!B126</f>
        <v>0</v>
      </c>
      <c r="B126" s="47">
        <f>'S3 Maquette'!C126</f>
        <v>0</v>
      </c>
      <c r="C126" s="46">
        <f>'S3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75" customHeight="1" x14ac:dyDescent="0.2">
      <c r="A127" s="47">
        <f>'S3 Maquette'!B127</f>
        <v>0</v>
      </c>
      <c r="B127" s="47">
        <f>'S3 Maquette'!C127</f>
        <v>0</v>
      </c>
      <c r="C127" s="46">
        <f>'S3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75" customHeight="1" x14ac:dyDescent="0.2">
      <c r="A128" s="47">
        <f>'S3 Maquette'!B128</f>
        <v>0</v>
      </c>
      <c r="B128" s="47">
        <f>'S3 Maquette'!C128</f>
        <v>0</v>
      </c>
      <c r="C128" s="46">
        <f>'S3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75" customHeight="1" x14ac:dyDescent="0.2">
      <c r="A129" s="47">
        <f>'S3 Maquette'!B129</f>
        <v>0</v>
      </c>
      <c r="B129" s="47">
        <f>'S3 Maquette'!C129</f>
        <v>0</v>
      </c>
      <c r="C129" s="46">
        <f>'S3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75" customHeight="1" x14ac:dyDescent="0.2">
      <c r="A130" s="47">
        <f>'S3 Maquette'!B130</f>
        <v>0</v>
      </c>
      <c r="B130" s="47">
        <f>'S3 Maquette'!C130</f>
        <v>0</v>
      </c>
      <c r="C130" s="46">
        <f>'S3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75" customHeight="1" x14ac:dyDescent="0.2">
      <c r="A131" s="47">
        <f>'S3 Maquette'!B131</f>
        <v>0</v>
      </c>
      <c r="B131" s="47">
        <f>'S3 Maquette'!C131</f>
        <v>0</v>
      </c>
      <c r="C131" s="46">
        <f>'S3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75" customHeight="1" x14ac:dyDescent="0.2">
      <c r="A132" s="47">
        <f>'S3 Maquette'!B132</f>
        <v>0</v>
      </c>
      <c r="B132" s="47">
        <f>'S3 Maquette'!C132</f>
        <v>0</v>
      </c>
      <c r="C132" s="46">
        <f>'S3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75" customHeight="1" x14ac:dyDescent="0.2">
      <c r="A133" s="47">
        <f>'S3 Maquette'!B133</f>
        <v>0</v>
      </c>
      <c r="B133" s="47">
        <f>'S3 Maquette'!C133</f>
        <v>0</v>
      </c>
      <c r="C133" s="46">
        <f>'S3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75" customHeight="1" x14ac:dyDescent="0.2">
      <c r="A134" s="47">
        <f>'S3 Maquette'!B134</f>
        <v>0</v>
      </c>
      <c r="B134" s="47">
        <f>'S3 Maquette'!C134</f>
        <v>0</v>
      </c>
      <c r="C134" s="46">
        <f>'S3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75" customHeight="1" x14ac:dyDescent="0.2">
      <c r="A135" s="47">
        <f>'S3 Maquette'!B135</f>
        <v>0</v>
      </c>
      <c r="B135" s="47">
        <f>'S3 Maquette'!C135</f>
        <v>0</v>
      </c>
      <c r="C135" s="46">
        <f>'S3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75" customHeight="1" x14ac:dyDescent="0.2">
      <c r="A136" s="47">
        <f>'S3 Maquette'!B136</f>
        <v>0</v>
      </c>
      <c r="B136" s="47">
        <f>'S3 Maquette'!C136</f>
        <v>0</v>
      </c>
      <c r="C136" s="46">
        <f>'S3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75" customHeight="1" x14ac:dyDescent="0.2">
      <c r="A137" s="47">
        <f>'S3 Maquette'!B137</f>
        <v>0</v>
      </c>
      <c r="B137" s="47">
        <f>'S3 Maquette'!C137</f>
        <v>0</v>
      </c>
      <c r="C137" s="46">
        <f>'S3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75" customHeight="1" x14ac:dyDescent="0.2">
      <c r="A138" s="47">
        <f>'S3 Maquette'!B138</f>
        <v>0</v>
      </c>
      <c r="B138" s="47">
        <f>'S3 Maquette'!C138</f>
        <v>0</v>
      </c>
      <c r="C138" s="46">
        <f>'S3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75" customHeight="1" x14ac:dyDescent="0.2">
      <c r="A139" s="47">
        <f>'S3 Maquette'!B139</f>
        <v>0</v>
      </c>
      <c r="B139" s="47">
        <f>'S3 Maquette'!C139</f>
        <v>0</v>
      </c>
      <c r="C139" s="46">
        <f>'S3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75" customHeight="1" x14ac:dyDescent="0.2">
      <c r="A140" s="47">
        <f>'S3 Maquette'!B140</f>
        <v>0</v>
      </c>
      <c r="B140" s="47">
        <f>'S3 Maquette'!C140</f>
        <v>0</v>
      </c>
      <c r="C140" s="46">
        <f>'S3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75" customHeight="1" x14ac:dyDescent="0.2">
      <c r="A141" s="47">
        <f>'S3 Maquette'!B141</f>
        <v>0</v>
      </c>
      <c r="B141" s="47">
        <f>'S3 Maquette'!C141</f>
        <v>0</v>
      </c>
      <c r="C141" s="46">
        <f>'S3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75" customHeight="1" x14ac:dyDescent="0.2">
      <c r="A142" s="47">
        <f>'S3 Maquette'!B142</f>
        <v>0</v>
      </c>
      <c r="B142" s="47">
        <f>'S3 Maquette'!C142</f>
        <v>0</v>
      </c>
      <c r="C142" s="46">
        <f>'S3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75" customHeight="1" x14ac:dyDescent="0.2">
      <c r="A143" s="47">
        <f>'S3 Maquette'!B143</f>
        <v>0</v>
      </c>
      <c r="B143" s="47">
        <f>'S3 Maquette'!C143</f>
        <v>0</v>
      </c>
      <c r="C143" s="46">
        <f>'S3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75" customHeight="1" x14ac:dyDescent="0.2">
      <c r="A144" s="47">
        <f>'S3 Maquette'!B144</f>
        <v>0</v>
      </c>
      <c r="B144" s="47">
        <f>'S3 Maquette'!C144</f>
        <v>0</v>
      </c>
      <c r="C144" s="46">
        <f>'S3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75" customHeight="1" x14ac:dyDescent="0.2">
      <c r="A145" s="47">
        <f>'S3 Maquette'!B145</f>
        <v>0</v>
      </c>
      <c r="B145" s="47">
        <f>'S3 Maquette'!C145</f>
        <v>0</v>
      </c>
      <c r="C145" s="46">
        <f>'S3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75" customHeight="1" x14ac:dyDescent="0.2">
      <c r="A146" s="47">
        <f>'S3 Maquette'!B146</f>
        <v>0</v>
      </c>
      <c r="B146" s="47">
        <f>'S3 Maquette'!C146</f>
        <v>0</v>
      </c>
      <c r="C146" s="46">
        <f>'S3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75" customHeight="1" x14ac:dyDescent="0.2">
      <c r="A147" s="47">
        <f>'S3 Maquette'!B147</f>
        <v>0</v>
      </c>
      <c r="B147" s="47">
        <f>'S3 Maquette'!C147</f>
        <v>0</v>
      </c>
      <c r="C147" s="46">
        <f>'S3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75" customHeight="1" x14ac:dyDescent="0.2">
      <c r="A148" s="47">
        <f>'S3 Maquette'!B148</f>
        <v>0</v>
      </c>
      <c r="B148" s="47">
        <f>'S3 Maquette'!C148</f>
        <v>0</v>
      </c>
      <c r="C148" s="46">
        <f>'S3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75" customHeight="1" x14ac:dyDescent="0.2">
      <c r="A149" s="47">
        <f>'S3 Maquette'!B149</f>
        <v>0</v>
      </c>
      <c r="B149" s="47">
        <f>'S3 Maquette'!C149</f>
        <v>0</v>
      </c>
      <c r="C149" s="46">
        <f>'S3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75" customHeight="1" x14ac:dyDescent="0.2">
      <c r="A150" s="47">
        <f>'S3 Maquette'!B150</f>
        <v>0</v>
      </c>
      <c r="B150" s="47">
        <f>'S3 Maquette'!C150</f>
        <v>0</v>
      </c>
      <c r="C150" s="46">
        <f>'S3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75" customHeight="1" x14ac:dyDescent="0.2">
      <c r="A151" s="47">
        <f>'S3 Maquette'!B151</f>
        <v>0</v>
      </c>
      <c r="B151" s="47">
        <f>'S3 Maquette'!C151</f>
        <v>0</v>
      </c>
      <c r="C151" s="46">
        <f>'S3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75" customHeight="1" x14ac:dyDescent="0.2">
      <c r="A152" s="47">
        <f>'S3 Maquette'!B152</f>
        <v>0</v>
      </c>
      <c r="B152" s="47">
        <f>'S3 Maquette'!C152</f>
        <v>0</v>
      </c>
      <c r="C152" s="46">
        <f>'S3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75" customHeight="1" x14ac:dyDescent="0.2">
      <c r="A153" s="47">
        <f>'S3 Maquette'!B153</f>
        <v>0</v>
      </c>
      <c r="B153" s="47">
        <f>'S3 Maquette'!C153</f>
        <v>0</v>
      </c>
      <c r="C153" s="46">
        <f>'S3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75" customHeight="1" x14ac:dyDescent="0.2">
      <c r="A154" s="47">
        <f>'S3 Maquette'!B154</f>
        <v>0</v>
      </c>
      <c r="B154" s="47">
        <f>'S3 Maquette'!C154</f>
        <v>0</v>
      </c>
      <c r="C154" s="46">
        <f>'S3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75" customHeight="1" x14ac:dyDescent="0.2">
      <c r="A155" s="47">
        <f>'S3 Maquette'!B155</f>
        <v>0</v>
      </c>
      <c r="B155" s="47">
        <f>'S3 Maquette'!C155</f>
        <v>0</v>
      </c>
      <c r="C155" s="46">
        <f>'S3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75" customHeight="1" x14ac:dyDescent="0.2">
      <c r="A156" s="47">
        <f>'S3 Maquette'!B156</f>
        <v>0</v>
      </c>
      <c r="B156" s="47">
        <f>'S3 Maquette'!C156</f>
        <v>0</v>
      </c>
      <c r="C156" s="46">
        <f>'S3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75" customHeight="1" x14ac:dyDescent="0.2">
      <c r="A157" s="47">
        <f>'S3 Maquette'!B157</f>
        <v>0</v>
      </c>
      <c r="B157" s="47">
        <f>'S3 Maquette'!C157</f>
        <v>0</v>
      </c>
      <c r="C157" s="46">
        <f>'S3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75" customHeight="1" x14ac:dyDescent="0.2">
      <c r="A158" s="47">
        <f>'S3 Maquette'!B158</f>
        <v>0</v>
      </c>
      <c r="B158" s="47">
        <f>'S3 Maquette'!C158</f>
        <v>0</v>
      </c>
      <c r="C158" s="46">
        <f>'S3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75" customHeight="1" x14ac:dyDescent="0.2">
      <c r="A159" s="47">
        <f>'S3 Maquette'!B159</f>
        <v>0</v>
      </c>
      <c r="B159" s="47">
        <f>'S3 Maquette'!C159</f>
        <v>0</v>
      </c>
      <c r="C159" s="46">
        <f>'S3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75" customHeight="1" x14ac:dyDescent="0.2">
      <c r="A160" s="47">
        <f>'S3 Maquette'!B160</f>
        <v>0</v>
      </c>
      <c r="B160" s="47">
        <f>'S3 Maquette'!C160</f>
        <v>0</v>
      </c>
      <c r="C160" s="46">
        <f>'S3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75" customHeight="1" x14ac:dyDescent="0.2">
      <c r="A161" s="47">
        <f>'S3 Maquette'!B161</f>
        <v>0</v>
      </c>
      <c r="B161" s="47">
        <f>'S3 Maquette'!C161</f>
        <v>0</v>
      </c>
      <c r="C161" s="46">
        <f>'S3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75" customHeight="1" x14ac:dyDescent="0.2">
      <c r="A162" s="47">
        <f>'S3 Maquette'!B162</f>
        <v>0</v>
      </c>
      <c r="B162" s="47">
        <f>'S3 Maquette'!C162</f>
        <v>0</v>
      </c>
      <c r="C162" s="46">
        <f>'S3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75" customHeight="1" x14ac:dyDescent="0.2">
      <c r="A163" s="47">
        <f>'S3 Maquette'!B163</f>
        <v>0</v>
      </c>
      <c r="B163" s="47">
        <f>'S3 Maquette'!C163</f>
        <v>0</v>
      </c>
      <c r="C163" s="46">
        <f>'S3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75" customHeight="1" x14ac:dyDescent="0.2">
      <c r="A164" s="47">
        <f>'S3 Maquette'!B164</f>
        <v>0</v>
      </c>
      <c r="B164" s="47">
        <f>'S3 Maquette'!C164</f>
        <v>0</v>
      </c>
      <c r="C164" s="46">
        <f>'S3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75" customHeight="1" x14ac:dyDescent="0.2">
      <c r="A165" s="47">
        <f>'S3 Maquette'!B165</f>
        <v>0</v>
      </c>
      <c r="B165" s="47">
        <f>'S3 Maquette'!C165</f>
        <v>0</v>
      </c>
      <c r="C165" s="46">
        <f>'S3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75" customHeight="1" x14ac:dyDescent="0.2">
      <c r="A166" s="47">
        <f>'S3 Maquette'!B166</f>
        <v>0</v>
      </c>
      <c r="B166" s="47">
        <f>'S3 Maquette'!C166</f>
        <v>0</v>
      </c>
      <c r="C166" s="46">
        <f>'S3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75" customHeight="1" x14ac:dyDescent="0.2">
      <c r="A167" s="47">
        <f>'S3 Maquette'!B167</f>
        <v>0</v>
      </c>
      <c r="B167" s="47">
        <f>'S3 Maquette'!C167</f>
        <v>0</v>
      </c>
      <c r="C167" s="46">
        <f>'S3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75" customHeight="1" x14ac:dyDescent="0.2">
      <c r="A168" s="47">
        <f>'S3 Maquette'!B168</f>
        <v>0</v>
      </c>
      <c r="B168" s="47">
        <f>'S3 Maquette'!C168</f>
        <v>0</v>
      </c>
      <c r="C168" s="46">
        <f>'S3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75" customHeight="1" x14ac:dyDescent="0.2">
      <c r="A169" s="47">
        <f>'S3 Maquette'!B169</f>
        <v>0</v>
      </c>
      <c r="B169" s="47">
        <f>'S3 Maquette'!C169</f>
        <v>0</v>
      </c>
      <c r="C169" s="46">
        <f>'S3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75" customHeight="1" x14ac:dyDescent="0.2">
      <c r="A170" s="47">
        <f>'S3 Maquette'!B170</f>
        <v>0</v>
      </c>
      <c r="B170" s="47">
        <f>'S3 Maquette'!C170</f>
        <v>0</v>
      </c>
      <c r="C170" s="46">
        <f>'S3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75" customHeight="1" x14ac:dyDescent="0.2">
      <c r="A171" s="47">
        <f>'S3 Maquette'!B171</f>
        <v>0</v>
      </c>
      <c r="B171" s="47">
        <f>'S3 Maquette'!C171</f>
        <v>0</v>
      </c>
      <c r="C171" s="46">
        <f>'S3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75" customHeight="1" x14ac:dyDescent="0.2">
      <c r="A172" s="47">
        <f>'S3 Maquette'!B172</f>
        <v>0</v>
      </c>
      <c r="B172" s="47">
        <f>'S3 Maquette'!C172</f>
        <v>0</v>
      </c>
      <c r="C172" s="46">
        <f>'S3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75" customHeight="1" x14ac:dyDescent="0.2">
      <c r="A173" s="47">
        <f>'S3 Maquette'!B173</f>
        <v>0</v>
      </c>
      <c r="B173" s="47">
        <f>'S3 Maquette'!C173</f>
        <v>0</v>
      </c>
      <c r="C173" s="46">
        <f>'S3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75" customHeight="1" x14ac:dyDescent="0.2">
      <c r="A174" s="47">
        <f>'S3 Maquette'!B174</f>
        <v>0</v>
      </c>
      <c r="B174" s="47">
        <f>'S3 Maquette'!C174</f>
        <v>0</v>
      </c>
      <c r="C174" s="46">
        <f>'S3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75" customHeight="1" x14ac:dyDescent="0.2">
      <c r="A175" s="47">
        <f>'S3 Maquette'!B175</f>
        <v>0</v>
      </c>
      <c r="B175" s="47">
        <f>'S3 Maquette'!C175</f>
        <v>0</v>
      </c>
      <c r="C175" s="46">
        <f>'S3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75" customHeight="1" x14ac:dyDescent="0.2">
      <c r="A176" s="47">
        <f>'S3 Maquette'!B176</f>
        <v>0</v>
      </c>
      <c r="B176" s="47">
        <f>'S3 Maquette'!C176</f>
        <v>0</v>
      </c>
      <c r="C176" s="46">
        <f>'S3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75" customHeight="1" x14ac:dyDescent="0.2">
      <c r="A177" s="47">
        <f>'S3 Maquette'!B177</f>
        <v>0</v>
      </c>
      <c r="B177" s="47">
        <f>'S3 Maquette'!C177</f>
        <v>0</v>
      </c>
      <c r="C177" s="46">
        <f>'S3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75" customHeight="1" x14ac:dyDescent="0.2">
      <c r="A178" s="47">
        <f>'S3 Maquette'!B178</f>
        <v>0</v>
      </c>
      <c r="B178" s="47">
        <f>'S3 Maquette'!C178</f>
        <v>0</v>
      </c>
      <c r="C178" s="46">
        <f>'S3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75" customHeight="1" x14ac:dyDescent="0.2">
      <c r="A179" s="47">
        <f>'S3 Maquette'!B179</f>
        <v>0</v>
      </c>
      <c r="B179" s="47">
        <f>'S3 Maquette'!C179</f>
        <v>0</v>
      </c>
      <c r="C179" s="46">
        <f>'S3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75" customHeight="1" x14ac:dyDescent="0.2">
      <c r="A180" s="47">
        <f>'S3 Maquette'!B180</f>
        <v>0</v>
      </c>
      <c r="B180" s="47">
        <f>'S3 Maquette'!C180</f>
        <v>0</v>
      </c>
      <c r="C180" s="46">
        <f>'S3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75" customHeight="1" x14ac:dyDescent="0.2">
      <c r="A181" s="47">
        <f>'S3 Maquette'!B181</f>
        <v>0</v>
      </c>
      <c r="B181" s="47">
        <f>'S3 Maquette'!C181</f>
        <v>0</v>
      </c>
      <c r="C181" s="46">
        <f>'S3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75" customHeight="1" x14ac:dyDescent="0.2">
      <c r="A182" s="47">
        <f>'S3 Maquette'!B182</f>
        <v>0</v>
      </c>
      <c r="B182" s="47">
        <f>'S3 Maquette'!C182</f>
        <v>0</v>
      </c>
      <c r="C182" s="46">
        <f>'S3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75" customHeight="1" x14ac:dyDescent="0.2">
      <c r="A183" s="47">
        <f>'S3 Maquette'!B183</f>
        <v>0</v>
      </c>
      <c r="B183" s="47">
        <f>'S3 Maquette'!C183</f>
        <v>0</v>
      </c>
      <c r="C183" s="46">
        <f>'S3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75" customHeight="1" x14ac:dyDescent="0.2">
      <c r="A184" s="47">
        <f>'S3 Maquette'!B184</f>
        <v>0</v>
      </c>
      <c r="B184" s="47">
        <f>'S3 Maquette'!C184</f>
        <v>0</v>
      </c>
      <c r="C184" s="46">
        <f>'S3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75" customHeight="1" x14ac:dyDescent="0.2">
      <c r="A185" s="47">
        <f>'S3 Maquette'!B185</f>
        <v>0</v>
      </c>
      <c r="B185" s="47">
        <f>'S3 Maquette'!C185</f>
        <v>0</v>
      </c>
      <c r="C185" s="46">
        <f>'S3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75" customHeight="1" x14ac:dyDescent="0.2">
      <c r="A186" s="47">
        <f>'S3 Maquette'!B186</f>
        <v>0</v>
      </c>
      <c r="B186" s="47">
        <f>'S3 Maquette'!C186</f>
        <v>0</v>
      </c>
      <c r="C186" s="46">
        <f>'S3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75" customHeight="1" x14ac:dyDescent="0.2">
      <c r="A187" s="47">
        <f>'S3 Maquette'!B187</f>
        <v>0</v>
      </c>
      <c r="B187" s="47">
        <f>'S3 Maquette'!C187</f>
        <v>0</v>
      </c>
      <c r="C187" s="46">
        <f>'S3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75" customHeight="1" x14ac:dyDescent="0.2">
      <c r="A188" s="47">
        <f>'S3 Maquette'!B188</f>
        <v>0</v>
      </c>
      <c r="B188" s="47">
        <f>'S3 Maquette'!C188</f>
        <v>0</v>
      </c>
      <c r="C188" s="46">
        <f>'S3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75" customHeight="1" x14ac:dyDescent="0.2">
      <c r="A189" s="47">
        <f>'S3 Maquette'!B189</f>
        <v>0</v>
      </c>
      <c r="B189" s="47">
        <f>'S3 Maquette'!C189</f>
        <v>0</v>
      </c>
      <c r="C189" s="46">
        <f>'S3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75" customHeight="1" x14ac:dyDescent="0.2">
      <c r="A190" s="47">
        <f>'S3 Maquette'!B190</f>
        <v>0</v>
      </c>
      <c r="B190" s="47">
        <f>'S3 Maquette'!C190</f>
        <v>0</v>
      </c>
      <c r="C190" s="46">
        <f>'S3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75" customHeight="1" x14ac:dyDescent="0.2">
      <c r="A191" s="47">
        <f>'S3 Maquette'!B191</f>
        <v>0</v>
      </c>
      <c r="B191" s="47">
        <f>'S3 Maquette'!C191</f>
        <v>0</v>
      </c>
      <c r="C191" s="46">
        <f>'S3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75" customHeight="1" x14ac:dyDescent="0.2">
      <c r="A192" s="47">
        <f>'S3 Maquette'!B192</f>
        <v>0</v>
      </c>
      <c r="B192" s="47">
        <f>'S3 Maquette'!C192</f>
        <v>0</v>
      </c>
      <c r="C192" s="46">
        <f>'S3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75" customHeight="1" x14ac:dyDescent="0.2">
      <c r="A193" s="47">
        <f>'S3 Maquette'!B193</f>
        <v>0</v>
      </c>
      <c r="B193" s="47">
        <f>'S3 Maquette'!C193</f>
        <v>0</v>
      </c>
      <c r="C193" s="46">
        <f>'S3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75" customHeight="1" x14ac:dyDescent="0.2">
      <c r="A194" s="47">
        <f>'S3 Maquette'!B194</f>
        <v>0</v>
      </c>
      <c r="B194" s="47">
        <f>'S3 Maquette'!C194</f>
        <v>0</v>
      </c>
      <c r="C194" s="46">
        <f>'S3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75" customHeight="1" x14ac:dyDescent="0.2">
      <c r="A195" s="47">
        <f>'S3 Maquette'!B195</f>
        <v>0</v>
      </c>
      <c r="B195" s="47">
        <f>'S3 Maquette'!C195</f>
        <v>0</v>
      </c>
      <c r="C195" s="46">
        <f>'S3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75" customHeight="1" x14ac:dyDescent="0.2">
      <c r="A196" s="47">
        <f>'S3 Maquette'!B196</f>
        <v>0</v>
      </c>
      <c r="B196" s="47">
        <f>'S3 Maquette'!C196</f>
        <v>0</v>
      </c>
      <c r="C196" s="46">
        <f>'S3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75" customHeight="1" x14ac:dyDescent="0.2">
      <c r="A197" s="47">
        <f>'S3 Maquette'!B197</f>
        <v>0</v>
      </c>
      <c r="B197" s="47">
        <f>'S3 Maquette'!C197</f>
        <v>0</v>
      </c>
      <c r="C197" s="46">
        <f>'S3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75" customHeight="1" x14ac:dyDescent="0.2">
      <c r="A198" s="47">
        <f>'S3 Maquette'!B198</f>
        <v>0</v>
      </c>
      <c r="B198" s="47">
        <f>'S3 Maquette'!C198</f>
        <v>0</v>
      </c>
      <c r="C198" s="46">
        <f>'S3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75" customHeight="1" x14ac:dyDescent="0.2">
      <c r="A199" s="47">
        <f>'S3 Maquette'!B199</f>
        <v>0</v>
      </c>
      <c r="B199" s="47">
        <f>'S3 Maquette'!C199</f>
        <v>0</v>
      </c>
      <c r="C199" s="46">
        <f>'S3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75" customHeight="1" x14ac:dyDescent="0.2">
      <c r="A200" s="47">
        <f>'S3 Maquette'!B200</f>
        <v>0</v>
      </c>
      <c r="B200" s="47">
        <f>'S3 Maquette'!C200</f>
        <v>0</v>
      </c>
      <c r="C200" s="46">
        <f>'S3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75" customHeight="1" x14ac:dyDescent="0.2">
      <c r="A201" s="47">
        <f>'S3 Maquette'!B201</f>
        <v>0</v>
      </c>
      <c r="B201" s="47">
        <f>'S3 Maquette'!C201</f>
        <v>0</v>
      </c>
      <c r="C201" s="46">
        <f>'S3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75" customHeight="1" x14ac:dyDescent="0.2">
      <c r="A202" s="47">
        <f>'S3 Maquette'!B202</f>
        <v>0</v>
      </c>
      <c r="B202" s="47">
        <f>'S3 Maquette'!C202</f>
        <v>0</v>
      </c>
      <c r="C202" s="46">
        <f>'S3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75" customHeight="1" x14ac:dyDescent="0.2">
      <c r="A203" s="47">
        <f>'S3 Maquette'!B203</f>
        <v>0</v>
      </c>
      <c r="B203" s="47">
        <f>'S3 Maquette'!C203</f>
        <v>0</v>
      </c>
      <c r="C203" s="46">
        <f>'S3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75" customHeight="1" x14ac:dyDescent="0.2">
      <c r="A204" s="47">
        <f>'S3 Maquette'!B204</f>
        <v>0</v>
      </c>
      <c r="B204" s="47">
        <f>'S3 Maquette'!C204</f>
        <v>0</v>
      </c>
      <c r="C204" s="46">
        <f>'S3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75" customHeight="1" x14ac:dyDescent="0.2">
      <c r="A205" s="47">
        <f>'S3 Maquette'!B205</f>
        <v>0</v>
      </c>
      <c r="B205" s="47">
        <f>'S3 Maquette'!C205</f>
        <v>0</v>
      </c>
      <c r="C205" s="46">
        <f>'S3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75" customHeight="1" x14ac:dyDescent="0.2">
      <c r="A206" s="47">
        <f>'S3 Maquette'!B206</f>
        <v>0</v>
      </c>
      <c r="B206" s="47">
        <f>'S3 Maquette'!C206</f>
        <v>0</v>
      </c>
      <c r="C206" s="46">
        <f>'S3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75" customHeight="1" x14ac:dyDescent="0.2">
      <c r="A207" s="47">
        <f>'S3 Maquette'!B207</f>
        <v>0</v>
      </c>
      <c r="B207" s="47">
        <f>'S3 Maquette'!C207</f>
        <v>0</v>
      </c>
      <c r="C207" s="46">
        <f>'S3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75" customHeight="1" x14ac:dyDescent="0.2">
      <c r="A208" s="47">
        <f>'S3 Maquette'!B208</f>
        <v>0</v>
      </c>
      <c r="B208" s="47">
        <f>'S3 Maquette'!C208</f>
        <v>0</v>
      </c>
      <c r="C208" s="46">
        <f>'S3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75" customHeight="1" x14ac:dyDescent="0.2">
      <c r="A209" s="47">
        <f>'S3 Maquette'!B209</f>
        <v>0</v>
      </c>
      <c r="B209" s="47">
        <f>'S3 Maquette'!C209</f>
        <v>0</v>
      </c>
      <c r="C209" s="46">
        <f>'S3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75" customHeight="1" x14ac:dyDescent="0.2">
      <c r="A210" s="47">
        <f>'S3 Maquette'!B210</f>
        <v>0</v>
      </c>
      <c r="B210" s="47">
        <f>'S3 Maquette'!C210</f>
        <v>0</v>
      </c>
      <c r="C210" s="46">
        <f>'S3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75" customHeight="1" x14ac:dyDescent="0.2">
      <c r="A211" s="47">
        <f>'S3 Maquette'!B211</f>
        <v>0</v>
      </c>
      <c r="B211" s="47">
        <f>'S3 Maquette'!C211</f>
        <v>0</v>
      </c>
      <c r="C211" s="46">
        <f>'S3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75" customHeight="1" x14ac:dyDescent="0.2">
      <c r="A212" s="47">
        <f>'S3 Maquette'!B212</f>
        <v>0</v>
      </c>
      <c r="B212" s="47">
        <f>'S3 Maquette'!C212</f>
        <v>0</v>
      </c>
      <c r="C212" s="46">
        <f>'S3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75" customHeight="1" x14ac:dyDescent="0.2">
      <c r="A213" s="47">
        <f>'S3 Maquette'!B213</f>
        <v>0</v>
      </c>
      <c r="B213" s="47">
        <f>'S3 Maquette'!C213</f>
        <v>0</v>
      </c>
      <c r="C213" s="46">
        <f>'S3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75" customHeight="1" x14ac:dyDescent="0.2">
      <c r="A214" s="47">
        <f>'S3 Maquette'!B214</f>
        <v>0</v>
      </c>
      <c r="B214" s="47">
        <f>'S3 Maquette'!C214</f>
        <v>0</v>
      </c>
      <c r="C214" s="46">
        <f>'S3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75" customHeight="1" x14ac:dyDescent="0.2">
      <c r="A215" s="47">
        <f>'S3 Maquette'!B215</f>
        <v>0</v>
      </c>
      <c r="B215" s="47">
        <f>'S3 Maquette'!C215</f>
        <v>0</v>
      </c>
      <c r="C215" s="46">
        <f>'S3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75" customHeight="1" x14ac:dyDescent="0.2">
      <c r="A216" s="47">
        <f>'S3 Maquette'!B216</f>
        <v>0</v>
      </c>
      <c r="B216" s="47">
        <f>'S3 Maquette'!C216</f>
        <v>0</v>
      </c>
      <c r="C216" s="46">
        <f>'S3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75" customHeight="1" x14ac:dyDescent="0.2">
      <c r="A217" s="47">
        <f>'S3 Maquette'!B217</f>
        <v>0</v>
      </c>
      <c r="B217" s="47">
        <f>'S3 Maquette'!C217</f>
        <v>0</v>
      </c>
      <c r="C217" s="46">
        <f>'S3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75" customHeight="1" x14ac:dyDescent="0.2">
      <c r="A218" s="47">
        <f>'S3 Maquette'!B218</f>
        <v>0</v>
      </c>
      <c r="B218" s="47">
        <f>'S3 Maquette'!C218</f>
        <v>0</v>
      </c>
      <c r="C218" s="46">
        <f>'S3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75" customHeight="1" x14ac:dyDescent="0.2">
      <c r="A219" s="47">
        <f>'S3 Maquette'!B219</f>
        <v>0</v>
      </c>
      <c r="B219" s="47">
        <f>'S3 Maquette'!C219</f>
        <v>0</v>
      </c>
      <c r="C219" s="46">
        <f>'S3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75" customHeight="1" x14ac:dyDescent="0.2">
      <c r="A220" s="47">
        <f>'S3 Maquette'!B220</f>
        <v>0</v>
      </c>
      <c r="B220" s="47">
        <f>'S3 Maquette'!C220</f>
        <v>0</v>
      </c>
      <c r="C220" s="46">
        <f>'S3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75" customHeight="1" x14ac:dyDescent="0.2">
      <c r="A221" s="47">
        <f>'S3 Maquette'!B221</f>
        <v>0</v>
      </c>
      <c r="B221" s="47">
        <f>'S3 Maquette'!C221</f>
        <v>0</v>
      </c>
      <c r="C221" s="46">
        <f>'S3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75" customHeight="1" x14ac:dyDescent="0.2">
      <c r="A222" s="47">
        <f>'S3 Maquette'!B222</f>
        <v>0</v>
      </c>
      <c r="B222" s="47">
        <f>'S3 Maquette'!C222</f>
        <v>0</v>
      </c>
      <c r="C222" s="46">
        <f>'S3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75" customHeight="1" x14ac:dyDescent="0.2">
      <c r="A223" s="47">
        <f>'S3 Maquette'!B223</f>
        <v>0</v>
      </c>
      <c r="B223" s="47">
        <f>'S3 Maquette'!C223</f>
        <v>0</v>
      </c>
      <c r="C223" s="46">
        <f>'S3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75" customHeight="1" x14ac:dyDescent="0.2">
      <c r="A224" s="47">
        <f>'S3 Maquette'!B224</f>
        <v>0</v>
      </c>
      <c r="B224" s="47">
        <f>'S3 Maquette'!C224</f>
        <v>0</v>
      </c>
      <c r="C224" s="46">
        <f>'S3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75" customHeight="1" x14ac:dyDescent="0.2">
      <c r="A225" s="47">
        <f>'S3 Maquette'!B225</f>
        <v>0</v>
      </c>
      <c r="B225" s="47">
        <f>'S3 Maquette'!C225</f>
        <v>0</v>
      </c>
      <c r="C225" s="46">
        <f>'S3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75" customHeight="1" x14ac:dyDescent="0.2">
      <c r="A226" s="47">
        <f>'S3 Maquette'!B226</f>
        <v>0</v>
      </c>
      <c r="B226" s="47">
        <f>'S3 Maquette'!C226</f>
        <v>0</v>
      </c>
      <c r="C226" s="46">
        <f>'S3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75" customHeight="1" x14ac:dyDescent="0.2">
      <c r="A227" s="47">
        <f>'S3 Maquette'!B227</f>
        <v>0</v>
      </c>
      <c r="B227" s="47">
        <f>'S3 Maquette'!C227</f>
        <v>0</v>
      </c>
      <c r="C227" s="46">
        <f>'S3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75" customHeight="1" x14ac:dyDescent="0.2">
      <c r="A228" s="47">
        <f>'S3 Maquette'!B228</f>
        <v>0</v>
      </c>
      <c r="B228" s="47">
        <f>'S3 Maquette'!C228</f>
        <v>0</v>
      </c>
      <c r="C228" s="46">
        <f>'S3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75" customHeight="1" x14ac:dyDescent="0.2">
      <c r="A229" s="47">
        <f>'S3 Maquette'!B229</f>
        <v>0</v>
      </c>
      <c r="B229" s="47">
        <f>'S3 Maquette'!C229</f>
        <v>0</v>
      </c>
      <c r="C229" s="46">
        <f>'S3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75" customHeight="1" x14ac:dyDescent="0.2">
      <c r="A230" s="47">
        <f>'S3 Maquette'!B230</f>
        <v>0</v>
      </c>
      <c r="B230" s="47">
        <f>'S3 Maquette'!C230</f>
        <v>0</v>
      </c>
      <c r="C230" s="46">
        <f>'S3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75" customHeight="1" x14ac:dyDescent="0.2">
      <c r="A231" s="47">
        <f>'S3 Maquette'!B231</f>
        <v>0</v>
      </c>
      <c r="B231" s="47">
        <f>'S3 Maquette'!C231</f>
        <v>0</v>
      </c>
      <c r="C231" s="46">
        <f>'S3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75" customHeight="1" x14ac:dyDescent="0.2">
      <c r="A232" s="47">
        <f>'S3 Maquette'!B232</f>
        <v>0</v>
      </c>
      <c r="B232" s="47">
        <f>'S3 Maquette'!C232</f>
        <v>0</v>
      </c>
      <c r="C232" s="46">
        <f>'S3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75" customHeight="1" x14ac:dyDescent="0.2">
      <c r="A233" s="47">
        <f>'S3 Maquette'!B233</f>
        <v>0</v>
      </c>
      <c r="B233" s="47">
        <f>'S3 Maquette'!C233</f>
        <v>0</v>
      </c>
      <c r="C233" s="46">
        <f>'S3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75" customHeight="1" x14ac:dyDescent="0.2">
      <c r="A234" s="47">
        <f>'S3 Maquette'!B234</f>
        <v>0</v>
      </c>
      <c r="B234" s="47">
        <f>'S3 Maquette'!C234</f>
        <v>0</v>
      </c>
      <c r="C234" s="46">
        <f>'S3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75" customHeight="1" x14ac:dyDescent="0.2">
      <c r="A235" s="47">
        <f>'S3 Maquette'!B235</f>
        <v>0</v>
      </c>
      <c r="B235" s="47">
        <f>'S3 Maquette'!C235</f>
        <v>0</v>
      </c>
      <c r="C235" s="46">
        <f>'S3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75" customHeight="1" x14ac:dyDescent="0.2">
      <c r="A236" s="47">
        <f>'S3 Maquette'!B236</f>
        <v>0</v>
      </c>
      <c r="B236" s="47">
        <f>'S3 Maquette'!C236</f>
        <v>0</v>
      </c>
      <c r="C236" s="46">
        <f>'S3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75" customHeight="1" x14ac:dyDescent="0.2">
      <c r="A237" s="47">
        <f>'S3 Maquette'!B237</f>
        <v>0</v>
      </c>
      <c r="B237" s="47">
        <f>'S3 Maquette'!C237</f>
        <v>0</v>
      </c>
      <c r="C237" s="46">
        <f>'S3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75" customHeight="1" x14ac:dyDescent="0.2">
      <c r="A238" s="47">
        <f>'S3 Maquette'!B238</f>
        <v>0</v>
      </c>
      <c r="B238" s="47">
        <f>'S3 Maquette'!C238</f>
        <v>0</v>
      </c>
      <c r="C238" s="46">
        <f>'S3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75" customHeight="1" x14ac:dyDescent="0.2">
      <c r="A239" s="47">
        <f>'S3 Maquette'!B239</f>
        <v>0</v>
      </c>
      <c r="B239" s="47">
        <f>'S3 Maquette'!C239</f>
        <v>0</v>
      </c>
      <c r="C239" s="46">
        <f>'S3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75" customHeight="1" x14ac:dyDescent="0.2">
      <c r="A240" s="47">
        <f>'S3 Maquette'!B240</f>
        <v>0</v>
      </c>
      <c r="B240" s="47">
        <f>'S3 Maquette'!C240</f>
        <v>0</v>
      </c>
      <c r="C240" s="46">
        <f>'S3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75" customHeight="1" x14ac:dyDescent="0.2">
      <c r="A241" s="47">
        <f>'S3 Maquette'!B241</f>
        <v>0</v>
      </c>
      <c r="B241" s="47">
        <f>'S3 Maquette'!C241</f>
        <v>0</v>
      </c>
      <c r="C241" s="46">
        <f>'S3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75" customHeight="1" x14ac:dyDescent="0.2">
      <c r="A242" s="47">
        <f>'S3 Maquette'!B242</f>
        <v>0</v>
      </c>
      <c r="B242" s="47">
        <f>'S3 Maquette'!C242</f>
        <v>0</v>
      </c>
      <c r="C242" s="46">
        <f>'S3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75" customHeight="1" x14ac:dyDescent="0.2">
      <c r="A243" s="47">
        <f>'S3 Maquette'!B243</f>
        <v>0</v>
      </c>
      <c r="B243" s="47">
        <f>'S3 Maquette'!C243</f>
        <v>0</v>
      </c>
      <c r="C243" s="46">
        <f>'S3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75" customHeight="1" x14ac:dyDescent="0.2">
      <c r="A244" s="47">
        <f>'S3 Maquette'!B244</f>
        <v>0</v>
      </c>
      <c r="B244" s="47">
        <f>'S3 Maquette'!C244</f>
        <v>0</v>
      </c>
      <c r="C244" s="46">
        <f>'S3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75" customHeight="1" x14ac:dyDescent="0.2">
      <c r="A245" s="47">
        <f>'S3 Maquette'!B245</f>
        <v>0</v>
      </c>
      <c r="B245" s="47">
        <f>'S3 Maquette'!C245</f>
        <v>0</v>
      </c>
      <c r="C245" s="46">
        <f>'S3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75" customHeight="1" x14ac:dyDescent="0.2">
      <c r="A246" s="47">
        <f>'S3 Maquette'!B246</f>
        <v>0</v>
      </c>
      <c r="B246" s="47">
        <f>'S3 Maquette'!C246</f>
        <v>0</v>
      </c>
      <c r="C246" s="46">
        <f>'S3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75" customHeight="1" x14ac:dyDescent="0.2">
      <c r="A247" s="47">
        <f>'S3 Maquette'!B247</f>
        <v>0</v>
      </c>
      <c r="B247" s="47">
        <f>'S3 Maquette'!C247</f>
        <v>0</v>
      </c>
      <c r="C247" s="46">
        <f>'S3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75" customHeight="1" x14ac:dyDescent="0.2">
      <c r="A248" s="47">
        <f>'S3 Maquette'!B248</f>
        <v>0</v>
      </c>
      <c r="B248" s="47">
        <f>'S3 Maquette'!C248</f>
        <v>0</v>
      </c>
      <c r="C248" s="46">
        <f>'S3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75" customHeight="1" x14ac:dyDescent="0.2">
      <c r="A249" s="47">
        <f>'S3 Maquette'!B249</f>
        <v>0</v>
      </c>
      <c r="B249" s="47">
        <f>'S3 Maquette'!C249</f>
        <v>0</v>
      </c>
      <c r="C249" s="46">
        <f>'S3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75" customHeight="1" x14ac:dyDescent="0.2">
      <c r="A250" s="47">
        <f>'S3 Maquette'!B250</f>
        <v>0</v>
      </c>
      <c r="B250" s="47">
        <f>'S3 Maquette'!C250</f>
        <v>0</v>
      </c>
      <c r="C250" s="46">
        <f>'S3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75" customHeight="1" x14ac:dyDescent="0.2">
      <c r="A251" s="47">
        <f>'S3 Maquette'!B251</f>
        <v>0</v>
      </c>
      <c r="B251" s="47">
        <f>'S3 Maquette'!C251</f>
        <v>0</v>
      </c>
      <c r="C251" s="46">
        <f>'S3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75" customHeight="1" x14ac:dyDescent="0.2">
      <c r="A252" s="47">
        <f>'S3 Maquette'!B252</f>
        <v>0</v>
      </c>
      <c r="B252" s="47">
        <f>'S3 Maquette'!C252</f>
        <v>0</v>
      </c>
      <c r="C252" s="46">
        <f>'S3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75" customHeight="1" x14ac:dyDescent="0.2">
      <c r="A253" s="47">
        <f>'S3 Maquette'!B253</f>
        <v>0</v>
      </c>
      <c r="B253" s="47">
        <f>'S3 Maquette'!C253</f>
        <v>0</v>
      </c>
      <c r="C253" s="46">
        <f>'S3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75" customHeight="1" x14ac:dyDescent="0.2">
      <c r="A254" s="47">
        <f>'S3 Maquette'!B254</f>
        <v>0</v>
      </c>
      <c r="B254" s="47">
        <f>'S3 Maquette'!C254</f>
        <v>0</v>
      </c>
      <c r="C254" s="46">
        <f>'S3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75" customHeight="1" x14ac:dyDescent="0.2">
      <c r="A255" s="47">
        <f>'S3 Maquette'!B255</f>
        <v>0</v>
      </c>
      <c r="B255" s="47">
        <f>'S3 Maquette'!C255</f>
        <v>0</v>
      </c>
      <c r="C255" s="46">
        <f>'S3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75" customHeight="1" x14ac:dyDescent="0.2">
      <c r="A256" s="47">
        <f>'S3 Maquette'!B256</f>
        <v>0</v>
      </c>
      <c r="B256" s="47">
        <f>'S3 Maquette'!C256</f>
        <v>0</v>
      </c>
      <c r="C256" s="46">
        <f>'S3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75" customHeight="1" x14ac:dyDescent="0.2">
      <c r="A257" s="47">
        <f>'S3 Maquette'!B257</f>
        <v>0</v>
      </c>
      <c r="B257" s="47">
        <f>'S3 Maquette'!C257</f>
        <v>0</v>
      </c>
      <c r="C257" s="46">
        <f>'S3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75" customHeight="1" x14ac:dyDescent="0.2">
      <c r="A258" s="47">
        <f>'S3 Maquette'!B258</f>
        <v>0</v>
      </c>
      <c r="B258" s="47">
        <f>'S3 Maquette'!C258</f>
        <v>0</v>
      </c>
      <c r="C258" s="46">
        <f>'S3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75" customHeight="1" x14ac:dyDescent="0.2">
      <c r="A259" s="47">
        <f>'S3 Maquette'!B259</f>
        <v>0</v>
      </c>
      <c r="B259" s="47">
        <f>'S3 Maquette'!C259</f>
        <v>0</v>
      </c>
      <c r="C259" s="46">
        <f>'S3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75" customHeight="1" x14ac:dyDescent="0.2">
      <c r="A260" s="47">
        <f>'S3 Maquette'!B260</f>
        <v>0</v>
      </c>
      <c r="B260" s="47">
        <f>'S3 Maquette'!C260</f>
        <v>0</v>
      </c>
      <c r="C260" s="46">
        <f>'S3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75" customHeight="1" x14ac:dyDescent="0.2">
      <c r="A261" s="47">
        <f>'S3 Maquette'!B261</f>
        <v>0</v>
      </c>
      <c r="B261" s="47">
        <f>'S3 Maquette'!C261</f>
        <v>0</v>
      </c>
      <c r="C261" s="46">
        <f>'S3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75" customHeight="1" x14ac:dyDescent="0.2">
      <c r="A262" s="47">
        <f>'S3 Maquette'!B262</f>
        <v>0</v>
      </c>
      <c r="B262" s="47">
        <f>'S3 Maquette'!C262</f>
        <v>0</v>
      </c>
      <c r="C262" s="46">
        <f>'S3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75" customHeight="1" x14ac:dyDescent="0.2">
      <c r="A263" s="47">
        <f>'S3 Maquette'!B263</f>
        <v>0</v>
      </c>
      <c r="B263" s="47">
        <f>'S3 Maquette'!C263</f>
        <v>0</v>
      </c>
      <c r="C263" s="46">
        <f>'S3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75" customHeight="1" x14ac:dyDescent="0.2">
      <c r="A264" s="47">
        <f>'S3 Maquette'!B264</f>
        <v>0</v>
      </c>
      <c r="B264" s="47">
        <f>'S3 Maquette'!C264</f>
        <v>0</v>
      </c>
      <c r="C264" s="46">
        <f>'S3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75" customHeight="1" x14ac:dyDescent="0.2">
      <c r="A265" s="47">
        <f>'S3 Maquette'!B265</f>
        <v>0</v>
      </c>
      <c r="B265" s="47">
        <f>'S3 Maquette'!C265</f>
        <v>0</v>
      </c>
      <c r="C265" s="46">
        <f>'S3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75" customHeight="1" x14ac:dyDescent="0.2">
      <c r="A266" s="47">
        <f>'S3 Maquette'!B266</f>
        <v>0</v>
      </c>
      <c r="B266" s="47">
        <f>'S3 Maquette'!C266</f>
        <v>0</v>
      </c>
      <c r="C266" s="46">
        <f>'S3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75" customHeight="1" x14ac:dyDescent="0.2">
      <c r="A267" s="47">
        <f>'S3 Maquette'!B267</f>
        <v>0</v>
      </c>
      <c r="B267" s="47">
        <f>'S3 Maquette'!C267</f>
        <v>0</v>
      </c>
      <c r="C267" s="46">
        <f>'S3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75" customHeight="1" x14ac:dyDescent="0.2">
      <c r="A268" s="47">
        <f>'S3 Maquette'!B268</f>
        <v>0</v>
      </c>
      <c r="B268" s="47">
        <f>'S3 Maquette'!C268</f>
        <v>0</v>
      </c>
      <c r="C268" s="46">
        <f>'S3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75" customHeight="1" x14ac:dyDescent="0.2">
      <c r="A269" s="47">
        <f>'S3 Maquette'!B269</f>
        <v>0</v>
      </c>
      <c r="B269" s="47">
        <f>'S3 Maquette'!C269</f>
        <v>0</v>
      </c>
      <c r="C269" s="46">
        <f>'S3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75" customHeight="1" x14ac:dyDescent="0.2">
      <c r="A270" s="47">
        <f>'S3 Maquette'!B270</f>
        <v>0</v>
      </c>
      <c r="B270" s="47">
        <f>'S3 Maquette'!C270</f>
        <v>0</v>
      </c>
      <c r="C270" s="46">
        <f>'S3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75" customHeight="1" x14ac:dyDescent="0.2">
      <c r="A271" s="47">
        <f>'S3 Maquette'!B271</f>
        <v>0</v>
      </c>
      <c r="B271" s="47">
        <f>'S3 Maquette'!C271</f>
        <v>0</v>
      </c>
      <c r="C271" s="46">
        <f>'S3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75" customHeight="1" x14ac:dyDescent="0.2">
      <c r="A272" s="47">
        <f>'S3 Maquette'!B272</f>
        <v>0</v>
      </c>
      <c r="B272" s="47">
        <f>'S3 Maquette'!C272</f>
        <v>0</v>
      </c>
      <c r="C272" s="46">
        <f>'S3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75" customHeight="1" x14ac:dyDescent="0.2">
      <c r="A273" s="47">
        <f>'S3 Maquette'!B273</f>
        <v>0</v>
      </c>
      <c r="B273" s="47">
        <f>'S3 Maquette'!C273</f>
        <v>0</v>
      </c>
      <c r="C273" s="46">
        <f>'S3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75" customHeight="1" x14ac:dyDescent="0.2">
      <c r="A274" s="47">
        <f>'S3 Maquette'!B274</f>
        <v>0</v>
      </c>
      <c r="B274" s="47">
        <f>'S3 Maquette'!C274</f>
        <v>0</v>
      </c>
      <c r="C274" s="46">
        <f>'S3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75" customHeight="1" x14ac:dyDescent="0.2">
      <c r="A275" s="47">
        <f>'S3 Maquette'!B275</f>
        <v>0</v>
      </c>
      <c r="B275" s="47">
        <f>'S3 Maquette'!C275</f>
        <v>0</v>
      </c>
      <c r="C275" s="46">
        <f>'S3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75" customHeight="1" x14ac:dyDescent="0.2">
      <c r="A276" s="47">
        <f>'S3 Maquette'!B276</f>
        <v>0</v>
      </c>
      <c r="B276" s="47">
        <f>'S3 Maquette'!C276</f>
        <v>0</v>
      </c>
      <c r="C276" s="46">
        <f>'S3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75" customHeight="1" x14ac:dyDescent="0.2">
      <c r="A277" s="47">
        <f>'S3 Maquette'!B277</f>
        <v>0</v>
      </c>
      <c r="B277" s="47">
        <f>'S3 Maquette'!C277</f>
        <v>0</v>
      </c>
      <c r="C277" s="46">
        <f>'S3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75" customHeight="1" x14ac:dyDescent="0.2">
      <c r="A278" s="47">
        <f>'S3 Maquette'!B278</f>
        <v>0</v>
      </c>
      <c r="B278" s="47">
        <f>'S3 Maquette'!C278</f>
        <v>0</v>
      </c>
      <c r="C278" s="46">
        <f>'S3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75" customHeight="1" x14ac:dyDescent="0.2">
      <c r="A279" s="47">
        <f>'S3 Maquette'!B279</f>
        <v>0</v>
      </c>
      <c r="B279" s="47">
        <f>'S3 Maquette'!C279</f>
        <v>0</v>
      </c>
      <c r="C279" s="46">
        <f>'S3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75" customHeight="1" x14ac:dyDescent="0.2">
      <c r="A280" s="47">
        <f>'S3 Maquette'!B280</f>
        <v>0</v>
      </c>
      <c r="B280" s="47">
        <f>'S3 Maquette'!C280</f>
        <v>0</v>
      </c>
      <c r="C280" s="46">
        <f>'S3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75" customHeight="1" x14ac:dyDescent="0.2">
      <c r="A281" s="47">
        <f>'S3 Maquette'!B281</f>
        <v>0</v>
      </c>
      <c r="B281" s="47">
        <f>'S3 Maquette'!C281</f>
        <v>0</v>
      </c>
      <c r="C281" s="46">
        <f>'S3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75" customHeight="1" x14ac:dyDescent="0.2">
      <c r="A282" s="47">
        <f>'S3 Maquette'!B282</f>
        <v>0</v>
      </c>
      <c r="B282" s="47">
        <f>'S3 Maquette'!C282</f>
        <v>0</v>
      </c>
      <c r="C282" s="46">
        <f>'S3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75" customHeight="1" x14ac:dyDescent="0.2">
      <c r="A283" s="47">
        <f>'S3 Maquette'!B283</f>
        <v>0</v>
      </c>
      <c r="B283" s="47">
        <f>'S3 Maquette'!C283</f>
        <v>0</v>
      </c>
      <c r="C283" s="46">
        <f>'S3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75" customHeight="1" x14ac:dyDescent="0.2">
      <c r="A284" s="47">
        <f>'S3 Maquette'!B284</f>
        <v>0</v>
      </c>
      <c r="B284" s="47">
        <f>'S3 Maquette'!C284</f>
        <v>0</v>
      </c>
      <c r="C284" s="46">
        <f>'S3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75" customHeight="1" x14ac:dyDescent="0.2">
      <c r="A285" s="47">
        <f>'S3 Maquette'!B285</f>
        <v>0</v>
      </c>
      <c r="B285" s="47">
        <f>'S3 Maquette'!C285</f>
        <v>0</v>
      </c>
      <c r="C285" s="46">
        <f>'S3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75" customHeight="1" x14ac:dyDescent="0.2">
      <c r="A286" s="47">
        <f>'S3 Maquette'!B286</f>
        <v>0</v>
      </c>
      <c r="B286" s="47">
        <f>'S3 Maquette'!C286</f>
        <v>0</v>
      </c>
      <c r="C286" s="46">
        <f>'S3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75" customHeight="1" x14ac:dyDescent="0.2">
      <c r="A287" s="47">
        <f>'S3 Maquette'!B287</f>
        <v>0</v>
      </c>
      <c r="B287" s="47">
        <f>'S3 Maquette'!C287</f>
        <v>0</v>
      </c>
      <c r="C287" s="46">
        <f>'S3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75" customHeight="1" x14ac:dyDescent="0.2">
      <c r="A288" s="47">
        <f>'S3 Maquette'!B288</f>
        <v>0</v>
      </c>
      <c r="B288" s="47">
        <f>'S3 Maquette'!C288</f>
        <v>0</v>
      </c>
      <c r="C288" s="46">
        <f>'S3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75" customHeight="1" x14ac:dyDescent="0.2">
      <c r="A289" s="47">
        <f>'S3 Maquette'!B289</f>
        <v>0</v>
      </c>
      <c r="B289" s="47">
        <f>'S3 Maquette'!C289</f>
        <v>0</v>
      </c>
      <c r="C289" s="46">
        <f>'S3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75" customHeight="1" x14ac:dyDescent="0.2">
      <c r="A290" s="47">
        <f>'S3 Maquette'!B290</f>
        <v>0</v>
      </c>
      <c r="B290" s="47">
        <f>'S3 Maquette'!C290</f>
        <v>0</v>
      </c>
      <c r="C290" s="46">
        <f>'S3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75" customHeight="1" x14ac:dyDescent="0.2">
      <c r="A291" s="47">
        <f>'S3 Maquette'!B291</f>
        <v>0</v>
      </c>
      <c r="B291" s="47">
        <f>'S3 Maquette'!C291</f>
        <v>0</v>
      </c>
      <c r="C291" s="46">
        <f>'S3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75" customHeight="1" x14ac:dyDescent="0.2">
      <c r="A292" s="47">
        <f>'S3 Maquette'!B292</f>
        <v>0</v>
      </c>
      <c r="B292" s="47">
        <f>'S3 Maquette'!C292</f>
        <v>0</v>
      </c>
      <c r="C292" s="46">
        <f>'S3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75" customHeight="1" x14ac:dyDescent="0.2">
      <c r="A293" s="47">
        <f>'S3 Maquette'!B293</f>
        <v>0</v>
      </c>
      <c r="B293" s="47">
        <f>'S3 Maquette'!C293</f>
        <v>0</v>
      </c>
      <c r="C293" s="46">
        <f>'S3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75" customHeight="1" x14ac:dyDescent="0.2">
      <c r="A294" s="47">
        <f>'S3 Maquette'!B294</f>
        <v>0</v>
      </c>
      <c r="B294" s="47">
        <f>'S3 Maquette'!C294</f>
        <v>0</v>
      </c>
      <c r="C294" s="46">
        <f>'S3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</sheetData>
  <sheetProtection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295:A993">
    <cfRule type="expression" dxfId="123" priority="231">
      <formula>$C1="OPTION"</formula>
    </cfRule>
    <cfRule type="expression" dxfId="122" priority="230">
      <formula>$C1="BLOC"</formula>
    </cfRule>
    <cfRule type="expression" dxfId="121" priority="229">
      <formula>$C1="Parcours Pédagogique"</formula>
    </cfRule>
  </conditionalFormatting>
  <conditionalFormatting sqref="A38:J38">
    <cfRule type="expression" dxfId="120" priority="2">
      <formula>$C38="Modification MCC"</formula>
    </cfRule>
    <cfRule type="expression" dxfId="119" priority="3">
      <formula>$C38="Modification"</formula>
    </cfRule>
    <cfRule type="expression" dxfId="118" priority="4">
      <formula>$C38="Création"</formula>
    </cfRule>
    <cfRule type="expression" dxfId="117" priority="5">
      <formula>$C38="Fermeture"</formula>
    </cfRule>
  </conditionalFormatting>
  <conditionalFormatting sqref="A19:M21">
    <cfRule type="expression" dxfId="116" priority="9">
      <formula>$C19="Modification MCC"</formula>
    </cfRule>
    <cfRule type="expression" dxfId="115" priority="10">
      <formula>$C19="Modification"</formula>
    </cfRule>
    <cfRule type="expression" dxfId="114" priority="11">
      <formula>$C19="Création"</formula>
    </cfRule>
    <cfRule type="expression" dxfId="113" priority="12">
      <formula>$C19="Fermeture"</formula>
    </cfRule>
  </conditionalFormatting>
  <conditionalFormatting sqref="A22:M22">
    <cfRule type="expression" dxfId="112" priority="216">
      <formula>$C22="Création"</formula>
    </cfRule>
    <cfRule type="expression" dxfId="111" priority="217">
      <formula>$C22="Fermeture"</formula>
    </cfRule>
    <cfRule type="expression" dxfId="110" priority="214">
      <formula>$C22="Modification MCC"</formula>
    </cfRule>
    <cfRule type="expression" dxfId="109" priority="215">
      <formula>$C22="Modification"</formula>
    </cfRule>
  </conditionalFormatting>
  <conditionalFormatting sqref="A27:M27">
    <cfRule type="expression" dxfId="108" priority="209">
      <formula>$C27="Modification MCC"</formula>
    </cfRule>
    <cfRule type="expression" dxfId="107" priority="210">
      <formula>$C27="Modification"</formula>
    </cfRule>
    <cfRule type="expression" dxfId="106" priority="211">
      <formula>$C27="Création"</formula>
    </cfRule>
    <cfRule type="expression" dxfId="105" priority="212">
      <formula>$C27="Fermeture"</formula>
    </cfRule>
  </conditionalFormatting>
  <conditionalFormatting sqref="A31:M31">
    <cfRule type="expression" dxfId="104" priority="204">
      <formula>$C31="Modification MCC"</formula>
    </cfRule>
    <cfRule type="expression" dxfId="103" priority="205">
      <formula>$C31="Modification"</formula>
    </cfRule>
    <cfRule type="expression" dxfId="102" priority="206">
      <formula>$C31="Création"</formula>
    </cfRule>
    <cfRule type="expression" dxfId="101" priority="207">
      <formula>$C31="Fermeture"</formula>
    </cfRule>
  </conditionalFormatting>
  <conditionalFormatting sqref="A35:M35">
    <cfRule type="expression" dxfId="100" priority="201">
      <formula>$C35="Création"</formula>
    </cfRule>
    <cfRule type="expression" dxfId="99" priority="202">
      <formula>$C35="Fermeture"</formula>
    </cfRule>
    <cfRule type="expression" dxfId="98" priority="199">
      <formula>$C35="Modification MCC"</formula>
    </cfRule>
    <cfRule type="expression" dxfId="97" priority="200">
      <formula>$C35="Modification"</formula>
    </cfRule>
  </conditionalFormatting>
  <conditionalFormatting sqref="A23:O26">
    <cfRule type="expression" dxfId="96" priority="81">
      <formula>$C23="Modification MCC"</formula>
    </cfRule>
    <cfRule type="expression" dxfId="95" priority="82">
      <formula>$C23="Modification"</formula>
    </cfRule>
    <cfRule type="expression" dxfId="94" priority="83">
      <formula>$C23="Création"</formula>
    </cfRule>
    <cfRule type="expression" dxfId="93" priority="84">
      <formula>$C23="Fermeture"</formula>
    </cfRule>
  </conditionalFormatting>
  <conditionalFormatting sqref="A36:O37">
    <cfRule type="expression" dxfId="92" priority="24">
      <formula>$C36="Fermeture"</formula>
    </cfRule>
    <cfRule type="expression" dxfId="91" priority="23">
      <formula>$C36="Création"</formula>
    </cfRule>
    <cfRule type="expression" dxfId="90" priority="22">
      <formula>$C36="Modification"</formula>
    </cfRule>
    <cfRule type="expression" dxfId="89" priority="21">
      <formula>$C36="Modification MCC"</formula>
    </cfRule>
  </conditionalFormatting>
  <conditionalFormatting sqref="A18:T18 N19:S19 P20:S21 N22:S22 P23:S26 N27:S28 A28:C30 P29:S30 N31:S31 P32:S33 A32:C34 N34:S35 P36:S37 K38:S38 A39:S294">
    <cfRule type="expression" dxfId="88" priority="239">
      <formula>$C18="Modification"</formula>
    </cfRule>
    <cfRule type="expression" dxfId="87" priority="241">
      <formula>$C18="Fermeture"</formula>
    </cfRule>
    <cfRule type="expression" dxfId="86" priority="240">
      <formula>$C18="Création"</formula>
    </cfRule>
  </conditionalFormatting>
  <conditionalFormatting sqref="B1:S9 B10:E10 J10:S11 B11:D11 B12:M12 P12 B13:H13 K13:L13 B14:G14 K14:N14 P14:S17 B15:H15 K15:M16 B16:G16 B17:M17 B295:S993">
    <cfRule type="expression" dxfId="85" priority="235">
      <formula>$D1="Modification"</formula>
    </cfRule>
    <cfRule type="expression" dxfId="84" priority="236">
      <formula>$D1="Création"</formula>
    </cfRule>
    <cfRule type="expression" dxfId="83" priority="237">
      <formula>$D1="Fermeture"</formula>
    </cfRule>
  </conditionalFormatting>
  <conditionalFormatting sqref="B1:S9 J10:S11 P14:S17 B295:S993 K14:N14 B12:M12 K15:M16 B17:M17 B10:E10 B11:D11 P12 B13:H13 K13:L13 B14:G14 B15:H15 B16:G16">
    <cfRule type="expression" dxfId="82" priority="234">
      <formula>$D1="Modification MCC"</formula>
    </cfRule>
  </conditionalFormatting>
  <conditionalFormatting sqref="D28:M28">
    <cfRule type="expression" dxfId="81" priority="170">
      <formula>$C28="Modification MCC"</formula>
    </cfRule>
    <cfRule type="expression" dxfId="80" priority="171">
      <formula>$C28="Modification"</formula>
    </cfRule>
    <cfRule type="expression" dxfId="79" priority="172">
      <formula>$C28="Création"</formula>
    </cfRule>
    <cfRule type="expression" dxfId="78" priority="173">
      <formula>$C28="Fermeture"</formula>
    </cfRule>
  </conditionalFormatting>
  <conditionalFormatting sqref="D34:M34">
    <cfRule type="expression" dxfId="77" priority="155">
      <formula>$C34="Modification"</formula>
    </cfRule>
    <cfRule type="expression" dxfId="76" priority="157">
      <formula>$C34="Fermeture"</formula>
    </cfRule>
    <cfRule type="expression" dxfId="75" priority="156">
      <formula>$C34="Création"</formula>
    </cfRule>
    <cfRule type="expression" dxfId="74" priority="154">
      <formula>$C34="Modification MCC"</formula>
    </cfRule>
  </conditionalFormatting>
  <conditionalFormatting sqref="D29:O30">
    <cfRule type="expression" dxfId="73" priority="60">
      <formula>$C29="Fermeture"</formula>
    </cfRule>
    <cfRule type="expression" dxfId="72" priority="59">
      <formula>$C29="Création"</formula>
    </cfRule>
    <cfRule type="expression" dxfId="71" priority="58">
      <formula>$C29="Modification"</formula>
    </cfRule>
    <cfRule type="expression" dxfId="70" priority="57">
      <formula>$C29="Modification MCC"</formula>
    </cfRule>
  </conditionalFormatting>
  <conditionalFormatting sqref="D32:O33">
    <cfRule type="expression" dxfId="69" priority="36">
      <formula>$C32="Fermeture"</formula>
    </cfRule>
    <cfRule type="expression" dxfId="68" priority="35">
      <formula>$C32="Création"</formula>
    </cfRule>
    <cfRule type="expression" dxfId="67" priority="34">
      <formula>$C32="Modification"</formula>
    </cfRule>
    <cfRule type="expression" dxfId="66" priority="33">
      <formula>$C32="Modification MCC"</formula>
    </cfRule>
  </conditionalFormatting>
  <conditionalFormatting sqref="J1:J993">
    <cfRule type="expression" dxfId="65" priority="1">
      <formula>$I1="NON"</formula>
    </cfRule>
  </conditionalFormatting>
  <conditionalFormatting sqref="L18:L21">
    <cfRule type="expression" dxfId="64" priority="7">
      <formula>$K18="CT (Contrôle terminal)"</formula>
    </cfRule>
  </conditionalFormatting>
  <conditionalFormatting sqref="L18:L294">
    <cfRule type="expression" dxfId="63" priority="8">
      <formula>$K18="CCI (CC Intégral)"</formula>
    </cfRule>
  </conditionalFormatting>
  <conditionalFormatting sqref="L36:L294">
    <cfRule type="expression" dxfId="62" priority="19">
      <formula>$K36="CT (Contrôle terminal)"</formula>
    </cfRule>
  </conditionalFormatting>
  <conditionalFormatting sqref="L22:M35">
    <cfRule type="expression" dxfId="61" priority="30">
      <formula>$K22="CT (Contrôle terminal)"</formula>
    </cfRule>
  </conditionalFormatting>
  <conditionalFormatting sqref="M1:M21">
    <cfRule type="expression" dxfId="60" priority="6">
      <formula>$K1="CT (Contrôle terminal)"</formula>
    </cfRule>
  </conditionalFormatting>
  <conditionalFormatting sqref="M36:M993">
    <cfRule type="expression" dxfId="59" priority="18">
      <formula>$K36="CT (Contrôle terminal)"</formula>
    </cfRule>
  </conditionalFormatting>
  <conditionalFormatting sqref="N1:O993">
    <cfRule type="expression" dxfId="58" priority="13">
      <formula>$K1="CCI (CC Intégral)"</formula>
    </cfRule>
  </conditionalFormatting>
  <conditionalFormatting sqref="N20:O21">
    <cfRule type="expression" dxfId="57" priority="17">
      <formula>$C20="Fermeture"</formula>
    </cfRule>
    <cfRule type="expression" dxfId="56" priority="16">
      <formula>$C20="Création"</formula>
    </cfRule>
    <cfRule type="expression" dxfId="55" priority="15">
      <formula>$C20="Modification"</formula>
    </cfRule>
    <cfRule type="expression" dxfId="54" priority="14">
      <formula>$C20="Modification MCC"</formula>
    </cfRule>
  </conditionalFormatting>
  <conditionalFormatting sqref="N19:S19 P20:S21 N22:S22 P23:S26 N27:S28 P29:S30 N31:S31 P32:S33 N34:S35 P36:S37 K38:S38 A39:S294 A18:T18 A28:C30 A32:C34">
    <cfRule type="expression" dxfId="53" priority="238">
      <formula>$C18="Modification MCC"</formula>
    </cfRule>
  </conditionalFormatting>
  <conditionalFormatting sqref="P19:S294">
    <cfRule type="expression" dxfId="52" priority="227">
      <formula>$H$15="Session Unique"</formula>
    </cfRule>
  </conditionalFormatting>
  <conditionalFormatting sqref="Q1:R993">
    <cfRule type="expression" dxfId="51" priority="223">
      <formula>$P1="Autres"</formula>
    </cfRule>
  </conditionalFormatting>
  <conditionalFormatting sqref="S1:S993 T18">
    <cfRule type="expression" dxfId="50" priority="224">
      <formula>$P1="CT (Contrôle terminal)"</formula>
    </cfRule>
  </conditionalFormatting>
  <dataValidations count="6">
    <dataValidation type="list" allowBlank="1" showInputMessage="1" showErrorMessage="1" sqref="D1:D6" xr:uid="{00000000-0002-0000-0800-000002000000}">
      <formula1>"Obligatoire, Facultatif, Complémentaire"</formula1>
    </dataValidation>
    <dataValidation type="list" allowBlank="1" showInputMessage="1" showErrorMessage="1" sqref="E19:I294" xr:uid="{00000000-0002-0000-0800-000000000000}">
      <formula1>"OUI, NON"</formula1>
    </dataValidation>
    <dataValidation type="list" allowBlank="1" showInputMessage="1" showErrorMessage="1" sqref="P19:P294" xr:uid="{00000000-0002-0000-0800-000001000000}">
      <formula1>"CT (Contrôle terminal), Autres"</formula1>
    </dataValidation>
    <dataValidation type="list" allowBlank="1" showInputMessage="1" showErrorMessage="1" sqref="C19:C294" xr:uid="{00000000-0002-0000-0800-000003000000}">
      <formula1>"Modification MCC"</formula1>
    </dataValidation>
    <dataValidation type="list" allowBlank="1" showInputMessage="1" showErrorMessage="1" sqref="K19:K294" xr:uid="{00000000-0002-0000-0800-000004000000}">
      <formula1>List_Controle2</formula1>
    </dataValidation>
    <dataValidation type="list" allowBlank="1" showInputMessage="1" showErrorMessage="1" sqref="Q19:Q294 N19:N294" xr:uid="{00000000-0002-0000-08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7f2a596-85cb-4f9c-aaab-20229e6037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7158A42A84D647B1D3F47C6A169101" ma:contentTypeVersion="15" ma:contentTypeDescription="Crée un document." ma:contentTypeScope="" ma:versionID="36ec77b920564a762c38224eb1924fcf">
  <xsd:schema xmlns:xsd="http://www.w3.org/2001/XMLSchema" xmlns:xs="http://www.w3.org/2001/XMLSchema" xmlns:p="http://schemas.microsoft.com/office/2006/metadata/properties" xmlns:ns3="fe812c3e-2521-41e3-a3ad-9118b18eddc6" xmlns:ns4="87f2a596-85cb-4f9c-aaab-20229e603731" targetNamespace="http://schemas.microsoft.com/office/2006/metadata/properties" ma:root="true" ma:fieldsID="2dac1f8a0ebe7098e98ddca1fdab171f" ns3:_="" ns4:_="">
    <xsd:import namespace="fe812c3e-2521-41e3-a3ad-9118b18eddc6"/>
    <xsd:import namespace="87f2a596-85cb-4f9c-aaab-20229e6037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2c3e-2521-41e3-a3ad-9118b18edd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2a596-85cb-4f9c-aaab-20229e603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fe812c3e-2521-41e3-a3ad-9118b18eddc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7f2a596-85cb-4f9c-aaab-20229e603731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8F538B9-AAED-4225-ADAF-0A43A60F06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812c3e-2521-41e3-a3ad-9118b18eddc6"/>
    <ds:schemaRef ds:uri="87f2a596-85cb-4f9c-aaab-20229e603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29</vt:i4>
      </vt:variant>
    </vt:vector>
  </HeadingPairs>
  <TitlesOfParts>
    <vt:vector size="40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Company>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 Drossard</dc:creator>
  <cp:lastModifiedBy>Fabien Le Court</cp:lastModifiedBy>
  <dcterms:created xsi:type="dcterms:W3CDTF">2022-09-27T13:03:25Z</dcterms:created>
  <dcterms:modified xsi:type="dcterms:W3CDTF">2025-06-17T08:03:40Z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0x010100227158A42A84D647B1D3F47C6A169101</vt:lpwstr>
  </property>
  <property fmtid="{D5CDD505-2E9C-101B-9397-08002B2CF9AE}" pid="3" name="MediaServiceImageTags">
    <vt:lpwstr/>
  </property>
</Properties>
</file>